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209"/>
  <workbookPr/>
  <mc:AlternateContent xmlns:mc="http://schemas.openxmlformats.org/markup-compatibility/2006">
    <mc:Choice Requires="x15">
      <x15ac:absPath xmlns:x15ac="http://schemas.microsoft.com/office/spreadsheetml/2010/11/ac" url="/Users/daniellehendrix/Dropbox (Biscuit Studios)/__G drive/The Georgia Trust/Website 2017/documents/content/Our_Programs/EarthCraft_Sustainable_Preservation/"/>
    </mc:Choice>
  </mc:AlternateContent>
  <bookViews>
    <workbookView xWindow="480" yWindow="460" windowWidth="28920" windowHeight="18020"/>
  </bookViews>
  <sheets>
    <sheet name="Sheet1" sheetId="1" r:id="rId1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5" i="1" l="1"/>
  <c r="C35" i="1"/>
  <c r="C89" i="1"/>
  <c r="C97" i="1"/>
  <c r="C142" i="1"/>
  <c r="C167" i="1"/>
  <c r="C227" i="1"/>
  <c r="C252" i="1"/>
  <c r="C263" i="1"/>
  <c r="C268" i="1"/>
  <c r="C269" i="1"/>
</calcChain>
</file>

<file path=xl/sharedStrings.xml><?xml version="1.0" encoding="utf-8"?>
<sst xmlns="http://schemas.openxmlformats.org/spreadsheetml/2006/main" count="703" uniqueCount="418">
  <si>
    <t>Points</t>
  </si>
  <si>
    <t>Point Totals</t>
  </si>
  <si>
    <t>Project Team Notes</t>
  </si>
  <si>
    <t>Method of Verification</t>
  </si>
  <si>
    <t xml:space="preserve">Project Name: </t>
  </si>
  <si>
    <t xml:space="preserve">Climate Zone: </t>
  </si>
  <si>
    <t>Planned</t>
  </si>
  <si>
    <t>Maybe</t>
  </si>
  <si>
    <t>Complete</t>
  </si>
  <si>
    <t>SITE PLANNING AND DEVELOPMENT (SP)</t>
  </si>
  <si>
    <t>SP R1</t>
  </si>
  <si>
    <t>Erosion and Sedimentation Control Plan - Best Practices</t>
  </si>
  <si>
    <t>R</t>
  </si>
  <si>
    <t>-</t>
  </si>
  <si>
    <t>SP R2</t>
  </si>
  <si>
    <r>
      <rPr>
        <b/>
        <sz val="8"/>
        <color theme="1"/>
        <rFont val="Verdana"/>
        <family val="2"/>
      </rPr>
      <t xml:space="preserve">Provide Phase I Environmental Test Report </t>
    </r>
    <r>
      <rPr>
        <sz val="7"/>
        <color theme="1"/>
        <rFont val="Verdana"/>
        <family val="2"/>
      </rPr>
      <t>(if required by local jurisdiction)</t>
    </r>
  </si>
  <si>
    <t>SP R3</t>
  </si>
  <si>
    <t>SP R4</t>
  </si>
  <si>
    <t xml:space="preserve">Label All Storm Drains and Storm Inlets  </t>
  </si>
  <si>
    <t>SP 1</t>
  </si>
  <si>
    <t>SP 2</t>
  </si>
  <si>
    <t>Remediated Brownfield Site</t>
  </si>
  <si>
    <t>SP 3</t>
  </si>
  <si>
    <t>SP 4</t>
  </si>
  <si>
    <t>Select All That Apply:</t>
  </si>
  <si>
    <t>SP 5</t>
  </si>
  <si>
    <t>SP 7</t>
  </si>
  <si>
    <t>Select One Option:</t>
  </si>
  <si>
    <t>SP 8</t>
  </si>
  <si>
    <t xml:space="preserve">Shade At Least 50% of Hardscape </t>
  </si>
  <si>
    <t>SP 9</t>
  </si>
  <si>
    <t>Water Permeable Materials for Hardscape Areas</t>
  </si>
  <si>
    <t>SP 10</t>
  </si>
  <si>
    <t>SP 11</t>
  </si>
  <si>
    <t>Exterior Lighting Designed to Reduce Light Pollution</t>
  </si>
  <si>
    <t>SP 12</t>
  </si>
  <si>
    <r>
      <rPr>
        <b/>
        <sz val="8"/>
        <color theme="1"/>
        <rFont val="Verdana"/>
        <family val="2"/>
      </rPr>
      <t>Greenspace and Habitat Restoration</t>
    </r>
    <r>
      <rPr>
        <sz val="7"/>
        <color theme="1"/>
        <rFont val="Verdana"/>
        <family val="2"/>
      </rPr>
      <t xml:space="preserve"> (restore a minimum of 25%, less the bldg footprint)</t>
    </r>
  </si>
  <si>
    <r>
      <rPr>
        <b/>
        <sz val="8"/>
        <color theme="1"/>
        <rFont val="Verdana"/>
        <family val="2"/>
      </rPr>
      <t>Tree Planting</t>
    </r>
    <r>
      <rPr>
        <sz val="8"/>
        <color theme="1"/>
        <rFont val="Verdana"/>
        <family val="2"/>
      </rPr>
      <t xml:space="preserve"> </t>
    </r>
    <r>
      <rPr>
        <sz val="7"/>
        <color theme="1"/>
        <rFont val="Verdana"/>
        <family val="2"/>
      </rPr>
      <t>(minimum of 12 trees per acre of developed site, at least 2" caliper)</t>
    </r>
  </si>
  <si>
    <r>
      <t xml:space="preserve">Stormwater Management Plan </t>
    </r>
    <r>
      <rPr>
        <sz val="7"/>
        <color theme="1"/>
        <rFont val="Verdana"/>
        <family val="2"/>
      </rPr>
      <t>(runoff volume reduction)</t>
    </r>
  </si>
  <si>
    <t>SITE PLANNING TOTAL</t>
  </si>
  <si>
    <t>CONSTRUCTION WASTE MANAGEMENT (CW)</t>
  </si>
  <si>
    <t>CW R1</t>
  </si>
  <si>
    <t xml:space="preserve">No Construction Materials Burned or Buried on Job Site  </t>
  </si>
  <si>
    <t>CW R2</t>
  </si>
  <si>
    <t>Construction Waste Management Plan</t>
  </si>
  <si>
    <t xml:space="preserve">CW 1 </t>
  </si>
  <si>
    <t>Landfill Waste Diversion</t>
  </si>
  <si>
    <t>A. Divert 50% of Construction Waste</t>
  </si>
  <si>
    <t>B. Divert 75% of Construction Waste</t>
  </si>
  <si>
    <t>C. Divert 90% of Construction Waste</t>
  </si>
  <si>
    <t>CW 2</t>
  </si>
  <si>
    <t>CW 3</t>
  </si>
  <si>
    <t>CONSTRUCTION WASTE MANAGEMENT TOTAL</t>
  </si>
  <si>
    <t>RESOURCE EFFICIENCY (RE)</t>
  </si>
  <si>
    <t>RE 2</t>
  </si>
  <si>
    <t>RE 3</t>
  </si>
  <si>
    <t>RESOURCE EFFICIENCY TOTAL</t>
  </si>
  <si>
    <t>DURABILITY AND MOISTURE MANAGEMENT  (DU)</t>
  </si>
  <si>
    <t>DU 1</t>
  </si>
  <si>
    <t>DU 2</t>
  </si>
  <si>
    <t>Foundation Drainage</t>
  </si>
  <si>
    <t>Continuous Foundation Termite Shield</t>
  </si>
  <si>
    <t>Durable Roof System</t>
  </si>
  <si>
    <r>
      <rPr>
        <b/>
        <sz val="8"/>
        <color theme="1"/>
        <rFont val="Verdana"/>
        <family val="2"/>
      </rPr>
      <t>Covered Entryway</t>
    </r>
    <r>
      <rPr>
        <sz val="8"/>
        <color theme="1"/>
        <rFont val="Verdana"/>
        <family val="2"/>
      </rPr>
      <t xml:space="preserve"> </t>
    </r>
    <r>
      <rPr>
        <sz val="7"/>
        <color theme="1"/>
        <rFont val="Verdana"/>
        <family val="2"/>
      </rPr>
      <t>(ALL building entrances have minimum of 2' overhang)</t>
    </r>
  </si>
  <si>
    <r>
      <rPr>
        <b/>
        <sz val="8"/>
        <color theme="1"/>
        <rFont val="Verdana"/>
        <family val="2"/>
      </rPr>
      <t>Vented Rainscreen</t>
    </r>
    <r>
      <rPr>
        <sz val="8"/>
        <color theme="1"/>
        <rFont val="Verdana"/>
        <family val="2"/>
      </rPr>
      <t xml:space="preserve"> </t>
    </r>
    <r>
      <rPr>
        <sz val="7"/>
        <color theme="1"/>
        <rFont val="Verdana"/>
        <family val="2"/>
      </rPr>
      <t>(3/8" air gap for cladding and 1" air gap for masonry)</t>
    </r>
  </si>
  <si>
    <r>
      <rPr>
        <b/>
        <sz val="8"/>
        <color theme="1"/>
        <rFont val="Verdana"/>
        <family val="2"/>
      </rPr>
      <t>Back-primed Siding and Trim</t>
    </r>
    <r>
      <rPr>
        <sz val="8"/>
        <color theme="1"/>
        <rFont val="Verdana"/>
        <family val="2"/>
      </rPr>
      <t xml:space="preserve"> </t>
    </r>
    <r>
      <rPr>
        <sz val="7"/>
        <color theme="1"/>
        <rFont val="Verdana"/>
        <family val="2"/>
      </rPr>
      <t>(wood, cellulose and fiber-cement)</t>
    </r>
  </si>
  <si>
    <t>Non-toxic Pest Treatment Applied to Lumber</t>
  </si>
  <si>
    <t>DURABILITY TOTAL</t>
  </si>
  <si>
    <t>INDOOR AIR QUALITY  (IAQ)</t>
  </si>
  <si>
    <t>IAQ R1</t>
  </si>
  <si>
    <t>Minimum Outside Air Requirements</t>
  </si>
  <si>
    <t xml:space="preserve">Select One Option: </t>
  </si>
  <si>
    <t>A. Prescriptive Outside Air Requirements</t>
  </si>
  <si>
    <t>B. Meet ASHRAE Standard 62.1-2007, Ventilation for Acceptable Indoor Air Quality</t>
  </si>
  <si>
    <t>IAQ R2</t>
  </si>
  <si>
    <t>Minimum Building Exhaust Requirements</t>
  </si>
  <si>
    <t xml:space="preserve">* Exhaust Rates and Locations consistent with ASHRAE Standard 62.1-2007  </t>
  </si>
  <si>
    <t xml:space="preserve">* Automatic Controls </t>
  </si>
  <si>
    <t>IAQ R3</t>
  </si>
  <si>
    <t>Minimize Indoor Air Contamination</t>
  </si>
  <si>
    <t>* MERV 8 filter or better</t>
  </si>
  <si>
    <t>* Locate outside air intakes away from contaminant sources</t>
  </si>
  <si>
    <t>* No air handler equipment in garage, parking deck or loading dock areas</t>
  </si>
  <si>
    <t>IAQ R4</t>
  </si>
  <si>
    <t>Materials Protection Plan</t>
  </si>
  <si>
    <t xml:space="preserve">* Staged delivery, materials covered, elevated and protected from moisture and dust </t>
  </si>
  <si>
    <t>* No paperfaced drywall or unprotected ductwork installed until building dried in</t>
  </si>
  <si>
    <t>* Ductwork protected until all sanding, grinding and polishing activities are complete</t>
  </si>
  <si>
    <t>* Use MERV 8 filtration media during construction and replace prior to occupancy</t>
  </si>
  <si>
    <t>IAQ R5</t>
  </si>
  <si>
    <t>Safe Combustion Equipment</t>
  </si>
  <si>
    <t>IAQ R6</t>
  </si>
  <si>
    <t>IAQ R7</t>
  </si>
  <si>
    <t>IAQ 1</t>
  </si>
  <si>
    <r>
      <rPr>
        <b/>
        <sz val="8"/>
        <color theme="1"/>
        <rFont val="Verdana"/>
        <family val="2"/>
      </rPr>
      <t>Decoupled Ventilation</t>
    </r>
    <r>
      <rPr>
        <sz val="8"/>
        <color theme="1"/>
        <rFont val="Verdana"/>
        <family val="2"/>
      </rPr>
      <t xml:space="preserve"> </t>
    </r>
    <r>
      <rPr>
        <sz val="7"/>
        <color theme="1"/>
        <rFont val="Verdana"/>
        <family val="2"/>
      </rPr>
      <t>(dedicated outside air system (DOAS) for at least 50% of outside air)</t>
    </r>
  </si>
  <si>
    <t>IAQ 2</t>
  </si>
  <si>
    <r>
      <rPr>
        <b/>
        <sz val="8"/>
        <color theme="1"/>
        <rFont val="Verdana"/>
        <family val="2"/>
      </rPr>
      <t>Demand Control Ventilation</t>
    </r>
    <r>
      <rPr>
        <sz val="7"/>
        <color theme="1"/>
        <rFont val="Verdana"/>
        <family val="2"/>
      </rPr>
      <t xml:space="preserve"> (high occupancy spaces that are larger than 500 sf)</t>
    </r>
  </si>
  <si>
    <t>IAQ 3</t>
  </si>
  <si>
    <t>IAQ 4</t>
  </si>
  <si>
    <r>
      <rPr>
        <b/>
        <sz val="8"/>
        <color theme="1"/>
        <rFont val="Verdana"/>
        <family val="2"/>
      </rPr>
      <t>Filter Replacement Sensor Alarm</t>
    </r>
    <r>
      <rPr>
        <sz val="8"/>
        <color theme="1"/>
        <rFont val="Verdana"/>
        <family val="2"/>
      </rPr>
      <t xml:space="preserve"> </t>
    </r>
    <r>
      <rPr>
        <sz val="7"/>
        <color theme="1"/>
        <rFont val="Verdana"/>
        <family val="2"/>
      </rPr>
      <t>(e.g. static pressure sensor or gauge)</t>
    </r>
  </si>
  <si>
    <t>IAQ 5</t>
  </si>
  <si>
    <r>
      <rPr>
        <b/>
        <sz val="8"/>
        <color theme="1"/>
        <rFont val="Verdana"/>
        <family val="2"/>
      </rPr>
      <t>Range Hoods Include Dampered Make-up Air</t>
    </r>
    <r>
      <rPr>
        <sz val="8"/>
        <color theme="1"/>
        <rFont val="Verdana"/>
        <family val="2"/>
      </rPr>
      <t xml:space="preserve"> </t>
    </r>
    <r>
      <rPr>
        <sz val="7"/>
        <color theme="1"/>
        <rFont val="Verdana"/>
        <family val="2"/>
      </rPr>
      <t>(for range hoods greater than 500 cfm)</t>
    </r>
  </si>
  <si>
    <t>IAQ 6</t>
  </si>
  <si>
    <t>IAQ 7</t>
  </si>
  <si>
    <t>Indoor Air Flush-Out Prior to Occupancy</t>
  </si>
  <si>
    <t>IAQ 8</t>
  </si>
  <si>
    <t>Air System Balanced Within 10% of Design</t>
  </si>
  <si>
    <t>IAQ 9</t>
  </si>
  <si>
    <t xml:space="preserve">Radon Exposure Prevention </t>
  </si>
  <si>
    <t>IAQ 10</t>
  </si>
  <si>
    <r>
      <rPr>
        <b/>
        <sz val="8"/>
        <color theme="1"/>
        <rFont val="Verdana"/>
        <family val="2"/>
      </rPr>
      <t>Walk-off Mats</t>
    </r>
    <r>
      <rPr>
        <sz val="8"/>
        <color theme="1"/>
        <rFont val="Verdana"/>
        <family val="2"/>
      </rPr>
      <t xml:space="preserve"> </t>
    </r>
    <r>
      <rPr>
        <sz val="7"/>
        <color theme="1"/>
        <rFont val="Verdana"/>
        <family val="2"/>
      </rPr>
      <t>(6 feet long in the direction of travel at primary entrance(s))</t>
    </r>
  </si>
  <si>
    <t>IAQ 11</t>
  </si>
  <si>
    <t>Mold Resistant Materials</t>
  </si>
  <si>
    <t>IAQ 12</t>
  </si>
  <si>
    <t>Install Corrosion Proof Rodent Screens</t>
  </si>
  <si>
    <t>IAQ 13</t>
  </si>
  <si>
    <t xml:space="preserve">A. Low-VOC Paints &amp; Finishes:                                   </t>
  </si>
  <si>
    <r>
      <t xml:space="preserve">* Interior Primers </t>
    </r>
    <r>
      <rPr>
        <sz val="7"/>
        <color theme="1"/>
        <rFont val="Verdana"/>
        <family val="2"/>
      </rPr>
      <t>(100 g/L or less)</t>
    </r>
  </si>
  <si>
    <t>Do not exceed VOC levels for listed paints, stains and sealers</t>
  </si>
  <si>
    <r>
      <t xml:space="preserve">* Interior Flat Topcoat Paint </t>
    </r>
    <r>
      <rPr>
        <sz val="7"/>
        <color theme="1"/>
        <rFont val="Verdana"/>
        <family val="2"/>
      </rPr>
      <t>(50 g/L or less)</t>
    </r>
  </si>
  <si>
    <r>
      <t xml:space="preserve">* Interior Non-flat Topcoat Paint </t>
    </r>
    <r>
      <rPr>
        <sz val="7"/>
        <color theme="1"/>
        <rFont val="Verdana"/>
        <family val="2"/>
      </rPr>
      <t>(100 g/L or less)</t>
    </r>
  </si>
  <si>
    <r>
      <t xml:space="preserve">* Interior Anti-corrosive Paints and Primers </t>
    </r>
    <r>
      <rPr>
        <sz val="7"/>
        <color theme="1"/>
        <rFont val="Verdana"/>
        <family val="2"/>
      </rPr>
      <t>(250 g/L or less)</t>
    </r>
  </si>
  <si>
    <r>
      <t xml:space="preserve">* Stains </t>
    </r>
    <r>
      <rPr>
        <sz val="7"/>
        <color theme="1"/>
        <rFont val="Verdana"/>
        <family val="2"/>
      </rPr>
      <t>(250 g/L or less)</t>
    </r>
  </si>
  <si>
    <r>
      <t xml:space="preserve">* Sealers </t>
    </r>
    <r>
      <rPr>
        <sz val="7"/>
        <color theme="1"/>
        <rFont val="Verdana"/>
        <family val="2"/>
      </rPr>
      <t>(200 g/L or less)</t>
    </r>
  </si>
  <si>
    <r>
      <t xml:space="preserve">* Waterproof Sealer </t>
    </r>
    <r>
      <rPr>
        <sz val="7"/>
        <color theme="1"/>
        <rFont val="Verdana"/>
        <family val="2"/>
      </rPr>
      <t>(250 g/L or less)</t>
    </r>
  </si>
  <si>
    <r>
      <t xml:space="preserve">B. Ultra-Low-VOC Paints &amp; Finishes </t>
    </r>
    <r>
      <rPr>
        <sz val="7"/>
        <color theme="1"/>
        <rFont val="Verdana"/>
        <family val="2"/>
      </rPr>
      <t xml:space="preserve">(50 g/L for paints, 100 g/L for anti-corrosives, stains and sealers)   </t>
    </r>
    <r>
      <rPr>
        <sz val="8"/>
        <color theme="1"/>
        <rFont val="Verdana"/>
        <family val="2"/>
      </rPr>
      <t xml:space="preserve">                     </t>
    </r>
  </si>
  <si>
    <t>IAQ 14</t>
  </si>
  <si>
    <t>IAQ 15</t>
  </si>
  <si>
    <t>IAQ 16</t>
  </si>
  <si>
    <t>INDOOR AIR QUALITY TOTAL</t>
  </si>
  <si>
    <t>HIGH PERFORMANCE BUILDING ENVELOPE  (BE)</t>
  </si>
  <si>
    <t>BE R1</t>
  </si>
  <si>
    <t>BE R2</t>
  </si>
  <si>
    <t>Minimum Thermal Break for Steel Stud Framing</t>
  </si>
  <si>
    <t>BE R3</t>
  </si>
  <si>
    <t>BE R4</t>
  </si>
  <si>
    <t xml:space="preserve">Continuous Air Barrier </t>
  </si>
  <si>
    <t>BE R5</t>
  </si>
  <si>
    <r>
      <rPr>
        <b/>
        <sz val="8"/>
        <color theme="1"/>
        <rFont val="Verdana"/>
        <family val="2"/>
      </rPr>
      <t>Rigid Air Barriers</t>
    </r>
    <r>
      <rPr>
        <sz val="8"/>
        <color theme="1"/>
        <rFont val="Verdana"/>
        <family val="2"/>
      </rPr>
      <t xml:space="preserve"> </t>
    </r>
    <r>
      <rPr>
        <sz val="7"/>
        <color theme="1"/>
        <rFont val="Verdana"/>
        <family val="2"/>
      </rPr>
      <t>(in addition to air barrier at building thermal envelope)</t>
    </r>
  </si>
  <si>
    <r>
      <t xml:space="preserve">* Tub and showers areas </t>
    </r>
    <r>
      <rPr>
        <sz val="7"/>
        <color theme="1"/>
        <rFont val="Verdana"/>
        <family val="2"/>
      </rPr>
      <t>(apply moisture-resistant, rigid air barrier to inside of insulated wall)</t>
    </r>
  </si>
  <si>
    <t>* Cantilevers and overhangs must be blocked/sealed at wall intersection</t>
  </si>
  <si>
    <r>
      <t xml:space="preserve">* Kneewalls adjacent to unconditioned attic space </t>
    </r>
    <r>
      <rPr>
        <sz val="7.5"/>
        <color theme="1"/>
        <rFont val="Verdana"/>
        <family val="2"/>
      </rPr>
      <t>(apply attic side rigid air barrier )</t>
    </r>
  </si>
  <si>
    <t>Air Barrier Penetrations are Sealed and Airtight</t>
  </si>
  <si>
    <t>Complete Insulation Coverage</t>
  </si>
  <si>
    <r>
      <t xml:space="preserve">* Insulation application </t>
    </r>
    <r>
      <rPr>
        <sz val="7"/>
        <color theme="1"/>
        <rFont val="Verdana"/>
        <family val="2"/>
      </rPr>
      <t>(minimum Grade II quality)</t>
    </r>
  </si>
  <si>
    <r>
      <t xml:space="preserve">* Loose-fill attic insulation </t>
    </r>
    <r>
      <rPr>
        <sz val="7"/>
        <color theme="1"/>
        <rFont val="Verdana"/>
        <family val="2"/>
      </rPr>
      <t>(card and rulers must be present)</t>
    </r>
  </si>
  <si>
    <r>
      <t xml:space="preserve">* Band/rim joists </t>
    </r>
    <r>
      <rPr>
        <sz val="7"/>
        <color theme="1"/>
        <rFont val="Verdana"/>
        <family val="2"/>
      </rPr>
      <t>(insulate with rigid or spray foam to meet minimum of R-13)</t>
    </r>
  </si>
  <si>
    <t>No Power Attic Ventilation</t>
  </si>
  <si>
    <t>BE 1</t>
  </si>
  <si>
    <t>Exceed Air Tightness Performance Test Requirement:</t>
  </si>
  <si>
    <t>BE 2</t>
  </si>
  <si>
    <t>BE 3</t>
  </si>
  <si>
    <t>BE 4</t>
  </si>
  <si>
    <t>Closed Crawlspace</t>
  </si>
  <si>
    <t>BE 5</t>
  </si>
  <si>
    <t>Unvented Attic</t>
  </si>
  <si>
    <t>BE 6</t>
  </si>
  <si>
    <t>BE 7</t>
  </si>
  <si>
    <r>
      <rPr>
        <b/>
        <sz val="8"/>
        <color theme="1"/>
        <rFont val="Verdana"/>
        <family val="2"/>
      </rPr>
      <t>Cool Roof</t>
    </r>
    <r>
      <rPr>
        <sz val="8"/>
        <color theme="1"/>
        <rFont val="Verdana"/>
        <family val="2"/>
      </rPr>
      <t xml:space="preserve"> </t>
    </r>
    <r>
      <rPr>
        <sz val="7"/>
        <color theme="1"/>
        <rFont val="Verdana"/>
        <family val="2"/>
      </rPr>
      <t>(90% of roofing material meets criteria)</t>
    </r>
  </si>
  <si>
    <t>A. ENERGY STAR qualified roofing material</t>
  </si>
  <si>
    <r>
      <t xml:space="preserve">B. Minimum Solar Reflective Index </t>
    </r>
    <r>
      <rPr>
        <sz val="7"/>
        <color theme="1"/>
        <rFont val="Verdana"/>
        <family val="2"/>
      </rPr>
      <t>(roofs &gt; 2:12 = 29 or higher, roofs ≤ 2:12 = 82 or higher)</t>
    </r>
  </si>
  <si>
    <t>HIGH PERFORMANCE BUILDING ENVELOPE TOTAL</t>
  </si>
  <si>
    <t>ENERGY EFFICIENT SYSTEMS (ES)</t>
  </si>
  <si>
    <t>ES R1</t>
  </si>
  <si>
    <t>Meet ASHRAE Standard 90.1-2007 for HVAC</t>
  </si>
  <si>
    <t>A. Simplified Approach</t>
  </si>
  <si>
    <t>B. Prescriptive Path</t>
  </si>
  <si>
    <t>ES R2</t>
  </si>
  <si>
    <t>Provide Heating and Cooling Load Calculations</t>
  </si>
  <si>
    <t>ES R3</t>
  </si>
  <si>
    <t>No Electric Resistance as Primary Heating Source</t>
  </si>
  <si>
    <t>ES R4</t>
  </si>
  <si>
    <t>No HCFC or CFC Refrigerants</t>
  </si>
  <si>
    <t>ES R5</t>
  </si>
  <si>
    <t xml:space="preserve">* Max flex duct run of 25 feet </t>
  </si>
  <si>
    <t xml:space="preserve">* R-6 insulation for ducts in unconditioned spaces </t>
  </si>
  <si>
    <t>ES R6</t>
  </si>
  <si>
    <t>ES R7</t>
  </si>
  <si>
    <t>ES 1</t>
  </si>
  <si>
    <r>
      <rPr>
        <b/>
        <sz val="8"/>
        <color theme="1"/>
        <rFont val="Verdana"/>
        <family val="2"/>
      </rPr>
      <t>Right-sized Heating and Cooling Equipment</t>
    </r>
    <r>
      <rPr>
        <sz val="8"/>
        <color theme="1"/>
        <rFont val="Verdana"/>
        <family val="2"/>
      </rPr>
      <t xml:space="preserve"> </t>
    </r>
    <r>
      <rPr>
        <sz val="7"/>
        <color theme="1"/>
        <rFont val="Verdana"/>
        <family val="2"/>
      </rPr>
      <t xml:space="preserve">(sized within 95% to 115% of cooling load) </t>
    </r>
    <r>
      <rPr>
        <sz val="8"/>
        <color theme="1"/>
        <rFont val="Verdana"/>
        <family val="2"/>
      </rPr>
      <t xml:space="preserve"> </t>
    </r>
  </si>
  <si>
    <t>ES 2</t>
  </si>
  <si>
    <r>
      <rPr>
        <b/>
        <sz val="8"/>
        <color theme="1"/>
        <rFont val="Verdana"/>
        <family val="2"/>
      </rPr>
      <t xml:space="preserve">Increased Cooling Equipment Efficiency </t>
    </r>
    <r>
      <rPr>
        <sz val="7"/>
        <color theme="1"/>
        <rFont val="Verdana"/>
        <family val="2"/>
      </rPr>
      <t>(for 80% of installed cooling capacity)</t>
    </r>
  </si>
  <si>
    <t>A. 2 SEER - or - 1 EER better than code</t>
  </si>
  <si>
    <t>B. 3 SEER - or - 2 EER better than code</t>
  </si>
  <si>
    <t>C. 4 SEER - or - 3 EER better than code</t>
  </si>
  <si>
    <t>ES 3</t>
  </si>
  <si>
    <r>
      <rPr>
        <b/>
        <sz val="8"/>
        <color theme="1"/>
        <rFont val="Verdana"/>
        <family val="2"/>
      </rPr>
      <t>Increased Heating Equipment Efficiency</t>
    </r>
    <r>
      <rPr>
        <sz val="7"/>
        <color theme="1"/>
        <rFont val="Verdana"/>
        <family val="2"/>
      </rPr>
      <t xml:space="preserve"> (for 80% of installed heating capacity)</t>
    </r>
  </si>
  <si>
    <t xml:space="preserve">* Furnace efficiency of AFUE 92% or better </t>
  </si>
  <si>
    <t>* Air source heat pumps with HSPF 8.2 / COPH 2.4 or greater</t>
  </si>
  <si>
    <t>ES 4</t>
  </si>
  <si>
    <r>
      <rPr>
        <b/>
        <sz val="8"/>
        <color theme="1"/>
        <rFont val="Verdana"/>
        <family val="2"/>
      </rPr>
      <t>Ductless Systems</t>
    </r>
    <r>
      <rPr>
        <sz val="8"/>
        <color theme="1"/>
        <rFont val="Verdana"/>
        <family val="2"/>
      </rPr>
      <t xml:space="preserve"> </t>
    </r>
    <r>
      <rPr>
        <sz val="7"/>
        <color theme="1"/>
        <rFont val="Verdana"/>
        <family val="2"/>
      </rPr>
      <t>(for 80% Heating and Cooling capacity - outside air must be addressed)</t>
    </r>
  </si>
  <si>
    <t>ES 5</t>
  </si>
  <si>
    <r>
      <rPr>
        <b/>
        <sz val="8"/>
        <color theme="1"/>
        <rFont val="Verdana"/>
        <family val="2"/>
      </rPr>
      <t>Multi-stage Compressor Cooling Equipment</t>
    </r>
    <r>
      <rPr>
        <sz val="8"/>
        <color theme="1"/>
        <rFont val="Verdana"/>
        <family val="2"/>
      </rPr>
      <t xml:space="preserve"> </t>
    </r>
    <r>
      <rPr>
        <sz val="7"/>
        <color theme="1"/>
        <rFont val="Verdana"/>
        <family val="2"/>
      </rPr>
      <t>(for 80% of cooling capacity)</t>
    </r>
  </si>
  <si>
    <t>ES 6</t>
  </si>
  <si>
    <t>ES 7</t>
  </si>
  <si>
    <r>
      <rPr>
        <b/>
        <sz val="8"/>
        <color theme="1"/>
        <rFont val="Verdana"/>
        <family val="2"/>
      </rPr>
      <t>High Efficiency Air Handler</t>
    </r>
    <r>
      <rPr>
        <sz val="8"/>
        <color theme="1"/>
        <rFont val="Verdana"/>
        <family val="2"/>
      </rPr>
      <t xml:space="preserve"> </t>
    </r>
    <r>
      <rPr>
        <sz val="7"/>
        <color theme="1"/>
        <rFont val="Verdana"/>
        <family val="2"/>
      </rPr>
      <t>(ECM/VFD for 80% of cooling capacity)</t>
    </r>
  </si>
  <si>
    <t>ES 8</t>
  </si>
  <si>
    <t>ES 9</t>
  </si>
  <si>
    <t>ES 10</t>
  </si>
  <si>
    <t xml:space="preserve">All Air Handlers within Building Thermal Envelope   </t>
  </si>
  <si>
    <t>ES 11</t>
  </si>
  <si>
    <t xml:space="preserve">All Ductwork within Building Thermal Envelope     </t>
  </si>
  <si>
    <t>ES 12</t>
  </si>
  <si>
    <t xml:space="preserve">* Provide at least 2 feet of straight supply trunk between the fan discharge and the first turn  </t>
  </si>
  <si>
    <t>Points are awarded if installed system meets these criteria</t>
  </si>
  <si>
    <t>* Branch take-offs from supply trunk must begin at least 2 feet away from fan discharge</t>
  </si>
  <si>
    <t>* Branch take-offs on same side of supply trunk must be spaced at least 6” apart</t>
  </si>
  <si>
    <r>
      <t>* Use radius elbows or turning vanes on rectangular ducts for turns greater than 45</t>
    </r>
    <r>
      <rPr>
        <sz val="8"/>
        <color theme="1"/>
        <rFont val="Calibri"/>
        <family val="2"/>
      </rPr>
      <t>°</t>
    </r>
  </si>
  <si>
    <t>* Use smooth wye branch fittings for supply take-offs and transitions</t>
  </si>
  <si>
    <t>* Size return duct cross sectional area to be at least 10% larger than supply ducts</t>
  </si>
  <si>
    <t>ES 13</t>
  </si>
  <si>
    <t>ES 14</t>
  </si>
  <si>
    <r>
      <rPr>
        <b/>
        <sz val="8"/>
        <color theme="1"/>
        <rFont val="Verdana"/>
        <family val="2"/>
      </rPr>
      <t>Increased Interior Lighting Efficiency</t>
    </r>
    <r>
      <rPr>
        <sz val="8"/>
        <color theme="1"/>
        <rFont val="Verdana"/>
        <family val="2"/>
      </rPr>
      <t xml:space="preserve"> </t>
    </r>
    <r>
      <rPr>
        <sz val="7"/>
        <color theme="1"/>
        <rFont val="Verdana"/>
        <family val="2"/>
      </rPr>
      <t>(reduction from ASHRAE Standard 90.1-2007)</t>
    </r>
  </si>
  <si>
    <t xml:space="preserve">A. Lighting Power Density = 10 % or better </t>
  </si>
  <si>
    <t xml:space="preserve">B. Lighting Power Density = 20 % or better </t>
  </si>
  <si>
    <t xml:space="preserve">C. Lighting Power Density = 30 % or better </t>
  </si>
  <si>
    <t>ES 15</t>
  </si>
  <si>
    <r>
      <rPr>
        <b/>
        <sz val="8"/>
        <color theme="1"/>
        <rFont val="Verdana"/>
        <family val="2"/>
      </rPr>
      <t>Multi-level Lighting Controls for Occupants</t>
    </r>
    <r>
      <rPr>
        <sz val="8"/>
        <color theme="1"/>
        <rFont val="Verdana"/>
        <family val="2"/>
      </rPr>
      <t xml:space="preserve"> </t>
    </r>
    <r>
      <rPr>
        <sz val="7"/>
        <color theme="1"/>
        <rFont val="Verdana"/>
        <family val="2"/>
      </rPr>
      <t>(office, multipurpose and meeting spaces)</t>
    </r>
  </si>
  <si>
    <t>ES 16</t>
  </si>
  <si>
    <t>Vacancy/Occupancy Sensors</t>
  </si>
  <si>
    <r>
      <t xml:space="preserve">A. For 75% of Continuously Occupied Spaces </t>
    </r>
    <r>
      <rPr>
        <sz val="7"/>
        <color theme="1"/>
        <rFont val="Verdana"/>
        <family val="2"/>
      </rPr>
      <t xml:space="preserve">(private offices, open office areas and classrooms)  </t>
    </r>
  </si>
  <si>
    <r>
      <t>B. For 75% of Intermittently Occupied Spaces</t>
    </r>
    <r>
      <rPr>
        <sz val="7"/>
        <color theme="1"/>
        <rFont val="Verdana"/>
        <family val="2"/>
      </rPr>
      <t xml:space="preserve"> (restrooms, corridors/hallways, and storage rooms)</t>
    </r>
  </si>
  <si>
    <t>ES 17</t>
  </si>
  <si>
    <t>ES 18</t>
  </si>
  <si>
    <t>ES 19</t>
  </si>
  <si>
    <t>ES 20</t>
  </si>
  <si>
    <t xml:space="preserve">High Efficiency Water Heaters </t>
  </si>
  <si>
    <t>* Condensing Gas Water Heater with energy factor 0.90 or better</t>
  </si>
  <si>
    <t>* Tankless Water Heating with an energy factor of 0.82 or better</t>
  </si>
  <si>
    <t>* Heat Pump Water Heating with an energy factor of 2.00 or better</t>
  </si>
  <si>
    <t>ES 21</t>
  </si>
  <si>
    <r>
      <rPr>
        <b/>
        <sz val="8"/>
        <color theme="1"/>
        <rFont val="Verdana"/>
        <family val="2"/>
      </rPr>
      <t>On-demand Hot Water Recirculation System</t>
    </r>
    <r>
      <rPr>
        <sz val="8"/>
        <color theme="1"/>
        <rFont val="Verdana"/>
        <family val="2"/>
      </rPr>
      <t xml:space="preserve"> </t>
    </r>
    <r>
      <rPr>
        <sz val="7"/>
        <color theme="1"/>
        <rFont val="Verdana"/>
        <family val="2"/>
      </rPr>
      <t xml:space="preserve">(not continuous circulation) </t>
    </r>
  </si>
  <si>
    <t>ENERGY STAR Labeled Appliances and Equipment</t>
  </si>
  <si>
    <t xml:space="preserve">A. 100% of Residential and Commercial Appliances </t>
  </si>
  <si>
    <t xml:space="preserve">B. 80% of Computers and Electronics </t>
  </si>
  <si>
    <t>C. 80% of Commercial Food Service Equipment and Commercial Appliances</t>
  </si>
  <si>
    <t>Solar Thermal Water Heating</t>
  </si>
  <si>
    <t>On-site Renewable Power Generation</t>
  </si>
  <si>
    <t>A. 1 kW generation = 5 points</t>
  </si>
  <si>
    <r>
      <t xml:space="preserve">B. Each additional 1kW = 1 point per kW </t>
    </r>
    <r>
      <rPr>
        <sz val="7"/>
        <color theme="1"/>
        <rFont val="Verdana"/>
        <family val="2"/>
      </rPr>
      <t>(up to 20 points available)</t>
    </r>
  </si>
  <si>
    <t>ENERGY EFFICIENT BUILDING SYSTEMS TOTAL</t>
  </si>
  <si>
    <t>WATER EFFICIENCY (WE)</t>
  </si>
  <si>
    <t>WE R1</t>
  </si>
  <si>
    <t>Water Fixture Minimum Efficiency</t>
  </si>
  <si>
    <r>
      <t xml:space="preserve">* Standard Toilet </t>
    </r>
    <r>
      <rPr>
        <sz val="7"/>
        <color theme="1"/>
        <rFont val="Verdana"/>
        <family val="2"/>
      </rPr>
      <t>(max 1.45 gpf)</t>
    </r>
  </si>
  <si>
    <r>
      <t xml:space="preserve">* Dual-flush Toilet </t>
    </r>
    <r>
      <rPr>
        <sz val="7"/>
        <color theme="1"/>
        <rFont val="Verdana"/>
        <family val="2"/>
      </rPr>
      <t>(max 1.2 gpf / 1.6 gpf - OR - equivalent average of 1.45 gpf or less)</t>
    </r>
  </si>
  <si>
    <r>
      <t xml:space="preserve">* Urinals </t>
    </r>
    <r>
      <rPr>
        <sz val="7"/>
        <color theme="1"/>
        <rFont val="Verdana"/>
        <family val="2"/>
      </rPr>
      <t>(max 0.5 gpf)</t>
    </r>
  </si>
  <si>
    <r>
      <t xml:space="preserve">* Lavatory Faucets </t>
    </r>
    <r>
      <rPr>
        <sz val="7"/>
        <color theme="1"/>
        <rFont val="Verdana"/>
        <family val="2"/>
      </rPr>
      <t xml:space="preserve">(max 0.5 gpm/un-metered or 0.25gpc) </t>
    </r>
  </si>
  <si>
    <r>
      <t xml:space="preserve">*Shower Heads </t>
    </r>
    <r>
      <rPr>
        <sz val="7"/>
        <color theme="1"/>
        <rFont val="Verdana"/>
        <family val="2"/>
      </rPr>
      <t>(max 2.5 gpm)</t>
    </r>
  </si>
  <si>
    <t>WE R2</t>
  </si>
  <si>
    <t xml:space="preserve">Shut-off Controls for Any Installed Irrigation System </t>
  </si>
  <si>
    <t>WE 1</t>
  </si>
  <si>
    <r>
      <rPr>
        <b/>
        <sz val="8"/>
        <color theme="1"/>
        <rFont val="Verdana"/>
        <family val="2"/>
      </rPr>
      <t>High Efficiency Toilets - WaterSense or Equivalent</t>
    </r>
    <r>
      <rPr>
        <sz val="8"/>
        <color theme="1"/>
        <rFont val="Verdana"/>
        <family val="2"/>
      </rPr>
      <t xml:space="preserve"> </t>
    </r>
    <r>
      <rPr>
        <sz val="7"/>
        <color theme="1"/>
        <rFont val="Verdana"/>
        <family val="2"/>
      </rPr>
      <t>(1.28 gpf or less)</t>
    </r>
  </si>
  <si>
    <t>WE 2</t>
  </si>
  <si>
    <r>
      <rPr>
        <b/>
        <sz val="8"/>
        <color theme="1"/>
        <rFont val="Verdana"/>
        <family val="2"/>
      </rPr>
      <t>Pint Flush or Waterless Urinal</t>
    </r>
    <r>
      <rPr>
        <sz val="8"/>
        <color theme="1"/>
        <rFont val="Verdana"/>
        <family val="2"/>
      </rPr>
      <t xml:space="preserve"> </t>
    </r>
    <r>
      <rPr>
        <sz val="7"/>
        <color theme="1"/>
        <rFont val="Verdana"/>
        <family val="2"/>
      </rPr>
      <t>(ALL urinals)</t>
    </r>
  </si>
  <si>
    <t>WE 3</t>
  </si>
  <si>
    <r>
      <rPr>
        <b/>
        <sz val="8"/>
        <color theme="1"/>
        <rFont val="Verdana"/>
        <family val="2"/>
      </rPr>
      <t>Non-potable Water Source for Sewage Conveyance</t>
    </r>
    <r>
      <rPr>
        <sz val="8"/>
        <color theme="1"/>
        <rFont val="Verdana"/>
        <family val="2"/>
      </rPr>
      <t xml:space="preserve"> </t>
    </r>
    <r>
      <rPr>
        <sz val="7"/>
        <color theme="1"/>
        <rFont val="Verdana"/>
        <family val="2"/>
      </rPr>
      <t>(rainwater, greywater, condensate)</t>
    </r>
  </si>
  <si>
    <t>A. 50% of Toilet/Urinal Fixtures</t>
  </si>
  <si>
    <t xml:space="preserve">B. 100% of Toilet/Urinal Fixtures </t>
  </si>
  <si>
    <t>WE 4</t>
  </si>
  <si>
    <r>
      <rPr>
        <b/>
        <sz val="8"/>
        <color theme="1"/>
        <rFont val="Verdana"/>
        <family val="2"/>
      </rPr>
      <t>High Efficiency Showerheads - WaterSense or Equivalent</t>
    </r>
    <r>
      <rPr>
        <sz val="8"/>
        <color theme="1"/>
        <rFont val="Verdana"/>
        <family val="2"/>
      </rPr>
      <t xml:space="preserve"> </t>
    </r>
    <r>
      <rPr>
        <sz val="7"/>
        <color theme="1"/>
        <rFont val="Verdana"/>
        <family val="2"/>
      </rPr>
      <t>(2.0 gpm or less)</t>
    </r>
  </si>
  <si>
    <t>WE 5</t>
  </si>
  <si>
    <r>
      <rPr>
        <b/>
        <sz val="8"/>
        <color theme="1"/>
        <rFont val="Verdana"/>
        <family val="2"/>
      </rPr>
      <t>Advanced Outdoor Water Efficiency Strategies</t>
    </r>
    <r>
      <rPr>
        <sz val="8"/>
        <color theme="1"/>
        <rFont val="Verdana"/>
        <family val="2"/>
      </rPr>
      <t xml:space="preserve"> </t>
    </r>
    <r>
      <rPr>
        <sz val="7"/>
        <color theme="1"/>
        <rFont val="Verdana"/>
        <family val="2"/>
      </rPr>
      <t>(must meet WE 5 as a prerequisite)</t>
    </r>
  </si>
  <si>
    <t>A. No Irrigation System Installed</t>
  </si>
  <si>
    <r>
      <t xml:space="preserve">B. Non-potable Water Source Used for Irrigation </t>
    </r>
    <r>
      <rPr>
        <sz val="7"/>
        <color theme="1"/>
        <rFont val="Verdana"/>
        <family val="2"/>
      </rPr>
      <t>(rainwater, greywater or condensate)</t>
    </r>
  </si>
  <si>
    <r>
      <t xml:space="preserve">E. Seasonal Water Schedules </t>
    </r>
    <r>
      <rPr>
        <sz val="7"/>
        <color theme="1"/>
        <rFont val="Verdana"/>
        <family val="2"/>
      </rPr>
      <t>(for "grow-in phase" and "established" landscape)</t>
    </r>
  </si>
  <si>
    <t>WATER EFFICIENCY TOTAL</t>
  </si>
  <si>
    <t>EDUCATION AND OPERATIONS (EO)</t>
  </si>
  <si>
    <t>EO R1</t>
  </si>
  <si>
    <r>
      <rPr>
        <b/>
        <sz val="8"/>
        <color theme="1"/>
        <rFont val="Verdana"/>
        <family val="2"/>
      </rPr>
      <t>Utility Information Sharing</t>
    </r>
    <r>
      <rPr>
        <sz val="8"/>
        <color theme="1"/>
        <rFont val="Verdana"/>
        <family val="2"/>
      </rPr>
      <t xml:space="preserve"> </t>
    </r>
    <r>
      <rPr>
        <sz val="7"/>
        <color theme="1"/>
        <rFont val="Verdana"/>
        <family val="2"/>
      </rPr>
      <t>(supply energy and water usage data after 1 year of operation)</t>
    </r>
  </si>
  <si>
    <t>EO R2</t>
  </si>
  <si>
    <t>Provide Maintenance Schedule to Owner/Occupant</t>
  </si>
  <si>
    <t>EO R3</t>
  </si>
  <si>
    <r>
      <rPr>
        <b/>
        <sz val="8"/>
        <color theme="1"/>
        <rFont val="Verdana"/>
        <family val="2"/>
      </rPr>
      <t>No Smoking Policy</t>
    </r>
    <r>
      <rPr>
        <sz val="8"/>
        <color theme="1"/>
        <rFont val="Verdana"/>
        <family val="2"/>
      </rPr>
      <t xml:space="preserve"> </t>
    </r>
    <r>
      <rPr>
        <sz val="7"/>
        <color theme="1"/>
        <rFont val="Verdana"/>
        <family val="2"/>
      </rPr>
      <t xml:space="preserve">(locate smoking areas at least 25 ft away from building openings)   </t>
    </r>
  </si>
  <si>
    <t>EO 1</t>
  </si>
  <si>
    <t>EO 2</t>
  </si>
  <si>
    <r>
      <rPr>
        <b/>
        <sz val="8"/>
        <color theme="1"/>
        <rFont val="Verdana"/>
        <family val="2"/>
      </rPr>
      <t>Facility Operations Manual</t>
    </r>
    <r>
      <rPr>
        <sz val="8"/>
        <color theme="1"/>
        <rFont val="Verdana"/>
        <family val="2"/>
      </rPr>
      <t xml:space="preserve"> </t>
    </r>
    <r>
      <rPr>
        <sz val="7"/>
        <color theme="1"/>
        <rFont val="Verdana"/>
        <family val="2"/>
      </rPr>
      <t>(provide and review with owner/occupant)</t>
    </r>
  </si>
  <si>
    <r>
      <rPr>
        <b/>
        <sz val="8"/>
        <color theme="1"/>
        <rFont val="Verdana"/>
        <family val="2"/>
      </rPr>
      <t>Recycling Collection</t>
    </r>
    <r>
      <rPr>
        <sz val="8"/>
        <color theme="1"/>
        <rFont val="Verdana"/>
        <family val="2"/>
      </rPr>
      <t xml:space="preserve"> </t>
    </r>
    <r>
      <rPr>
        <sz val="7"/>
        <color theme="1"/>
        <rFont val="Verdana"/>
        <family val="2"/>
      </rPr>
      <t>(aluminum, plastic, paper, glass and cardboard)</t>
    </r>
  </si>
  <si>
    <t>EO 5</t>
  </si>
  <si>
    <t>Educational Displays</t>
  </si>
  <si>
    <t>A. Educational Signage and Displays</t>
  </si>
  <si>
    <r>
      <t xml:space="preserve">B. Interactive Display </t>
    </r>
    <r>
      <rPr>
        <sz val="7"/>
        <color theme="1"/>
        <rFont val="Verdana"/>
        <family val="2"/>
      </rPr>
      <t>(real-time data of environmental features of building)</t>
    </r>
  </si>
  <si>
    <t>EDUCATION AND OPERATIONS TOTAL</t>
  </si>
  <si>
    <t>INNOVATION  (IN)</t>
  </si>
  <si>
    <t>IN 1</t>
  </si>
  <si>
    <t>Innovation Strategy</t>
  </si>
  <si>
    <t>IN 2</t>
  </si>
  <si>
    <t xml:space="preserve">IN 3 </t>
  </si>
  <si>
    <t>INNOVATION TOTAL</t>
  </si>
  <si>
    <t xml:space="preserve">Provide Landscape Preservation, Rehabilitation &amp; Restoration Plan </t>
  </si>
  <si>
    <t>SP R5</t>
  </si>
  <si>
    <t xml:space="preserve">Historic Tree Preservation  </t>
  </si>
  <si>
    <t xml:space="preserve">Building is Located Within a Preservation District </t>
  </si>
  <si>
    <t>Density, Walkability &amp; Alternative Transportation</t>
  </si>
  <si>
    <t>Paved Areas Heat Island Management</t>
  </si>
  <si>
    <t>SP 6</t>
  </si>
  <si>
    <t>A. No New Hardscape</t>
  </si>
  <si>
    <t>B. 75% of New Hardscape Areas is Water Permeable</t>
  </si>
  <si>
    <r>
      <rPr>
        <b/>
        <sz val="8"/>
        <color theme="1"/>
        <rFont val="Verdana"/>
        <family val="2"/>
      </rPr>
      <t>Greenspace Preservation</t>
    </r>
    <r>
      <rPr>
        <sz val="8"/>
        <color theme="1"/>
        <rFont val="Verdana"/>
        <family val="2"/>
      </rPr>
      <t xml:space="preserve"> </t>
    </r>
    <r>
      <rPr>
        <sz val="7"/>
        <color theme="1"/>
        <rFont val="Verdana"/>
        <family val="2"/>
      </rPr>
      <t>(protect a minimum of 75%, including the bldg footprint)</t>
    </r>
  </si>
  <si>
    <t>Mature Tree Preservation</t>
  </si>
  <si>
    <t>Donation of Existing Building Materials</t>
  </si>
  <si>
    <t>Preservation of 'Complete' Site Structure(s)</t>
  </si>
  <si>
    <t>RE R1</t>
  </si>
  <si>
    <t>RE R2</t>
  </si>
  <si>
    <t>Historically Appropriate Replacement Materials</t>
  </si>
  <si>
    <r>
      <rPr>
        <b/>
        <sz val="8"/>
        <color theme="1"/>
        <rFont val="Verdana"/>
        <family val="2"/>
      </rPr>
      <t>Interior Finishes</t>
    </r>
    <r>
      <rPr>
        <sz val="8"/>
        <color theme="1"/>
        <rFont val="Verdana"/>
        <family val="2"/>
      </rPr>
      <t xml:space="preserve"> </t>
    </r>
  </si>
  <si>
    <t>Plaster</t>
  </si>
  <si>
    <t>Hardwood Flooring</t>
  </si>
  <si>
    <t>Interior Doors</t>
  </si>
  <si>
    <t>Stair Treads</t>
  </si>
  <si>
    <r>
      <t>Adaptive Reuse of an Existing Building</t>
    </r>
    <r>
      <rPr>
        <sz val="8"/>
        <color theme="1"/>
        <rFont val="Verdana"/>
        <family val="2"/>
      </rPr>
      <t xml:space="preserve"> </t>
    </r>
    <r>
      <rPr>
        <sz val="7"/>
        <color theme="1"/>
        <rFont val="Verdana"/>
        <family val="2"/>
      </rPr>
      <t>(e.g. major renovation of existing building)</t>
    </r>
  </si>
  <si>
    <t>Fireplace Mantles</t>
  </si>
  <si>
    <t>A. Preserve, Restore, or Repair 75% of Existing Surface Area</t>
  </si>
  <si>
    <t>B. Preserve, Restore, or Repair 90% of Existing Surface Area</t>
  </si>
  <si>
    <t>A. Preserve, Restore, or Repair 75% of Existing</t>
  </si>
  <si>
    <t>B. Preserve, Restore, or Repair 90% of Existing</t>
  </si>
  <si>
    <r>
      <t>Trim Work</t>
    </r>
    <r>
      <rPr>
        <b/>
        <sz val="7"/>
        <color theme="1"/>
        <rFont val="Verdana"/>
        <family val="2"/>
      </rPr>
      <t xml:space="preserve"> (e.g. wainscoting, baseboards, crown molding, door &amp; window trim)</t>
    </r>
  </si>
  <si>
    <r>
      <t xml:space="preserve">Hardware </t>
    </r>
    <r>
      <rPr>
        <b/>
        <sz val="7"/>
        <color theme="1"/>
        <rFont val="Verdana"/>
        <family val="2"/>
      </rPr>
      <t>(e.g. door knobs, hinges, window latches)</t>
    </r>
  </si>
  <si>
    <r>
      <t>Fixtures</t>
    </r>
    <r>
      <rPr>
        <b/>
        <sz val="7"/>
        <color theme="1"/>
        <rFont val="Verdana"/>
        <family val="2"/>
      </rPr>
      <t xml:space="preserve"> (e.g. lighting, sinks, tubs, faucets)</t>
    </r>
  </si>
  <si>
    <r>
      <rPr>
        <b/>
        <sz val="8"/>
        <color theme="1"/>
        <rFont val="Verdana"/>
        <family val="2"/>
      </rPr>
      <t>Exterior Finishes</t>
    </r>
    <r>
      <rPr>
        <sz val="8"/>
        <color theme="1"/>
        <rFont val="Verdana"/>
        <family val="2"/>
      </rPr>
      <t xml:space="preserve"> </t>
    </r>
  </si>
  <si>
    <t>Windows</t>
  </si>
  <si>
    <t>Siding</t>
  </si>
  <si>
    <t>Bricks</t>
  </si>
  <si>
    <t>Roofing</t>
  </si>
  <si>
    <t>Moldings, Casings, &amp; Trims</t>
  </si>
  <si>
    <t>Shutters</t>
  </si>
  <si>
    <t>Canopies</t>
  </si>
  <si>
    <r>
      <t xml:space="preserve">Signage </t>
    </r>
    <r>
      <rPr>
        <b/>
        <sz val="7"/>
        <color theme="1"/>
        <rFont val="Verdana"/>
        <family val="2"/>
      </rPr>
      <t>(e.g. ghosting &amp; historic advertising)</t>
    </r>
  </si>
  <si>
    <r>
      <t xml:space="preserve">Water Leak Prevention </t>
    </r>
    <r>
      <rPr>
        <b/>
        <sz val="7"/>
        <color theme="1"/>
        <rFont val="Verdana"/>
        <family val="2"/>
      </rPr>
      <t>(perform all)</t>
    </r>
  </si>
  <si>
    <r>
      <rPr>
        <b/>
        <sz val="8"/>
        <color theme="1"/>
        <rFont val="Verdana"/>
        <family val="2"/>
      </rPr>
      <t>No New Vapor Impermeable Wall Coverings</t>
    </r>
    <r>
      <rPr>
        <sz val="8"/>
        <color theme="1"/>
        <rFont val="Verdana"/>
        <family val="2"/>
      </rPr>
      <t xml:space="preserve"> </t>
    </r>
    <r>
      <rPr>
        <sz val="7"/>
        <color theme="1"/>
        <rFont val="Verdana"/>
        <family val="2"/>
      </rPr>
      <t>(e.g. vinyl wall paper must be perforated)</t>
    </r>
  </si>
  <si>
    <r>
      <t xml:space="preserve">Carbon Monoxide Detector(s) Installed </t>
    </r>
    <r>
      <rPr>
        <sz val="7"/>
        <color theme="1"/>
        <rFont val="Verdana"/>
        <family val="2"/>
      </rPr>
      <t>(location and quantity per manufacturer instructions)</t>
    </r>
  </si>
  <si>
    <t xml:space="preserve">Any New Paints, Stains &amp; Sealers are Low-VOC                       </t>
  </si>
  <si>
    <r>
      <rPr>
        <b/>
        <sz val="8"/>
        <color theme="1"/>
        <rFont val="Verdana"/>
        <family val="2"/>
      </rPr>
      <t>Any New Adhesives</t>
    </r>
    <r>
      <rPr>
        <sz val="8"/>
        <color theme="1"/>
        <rFont val="Verdana"/>
        <family val="2"/>
      </rPr>
      <t xml:space="preserve"> </t>
    </r>
    <r>
      <rPr>
        <sz val="7"/>
        <color theme="1"/>
        <rFont val="Verdana"/>
        <family val="2"/>
      </rPr>
      <t xml:space="preserve">(less than 100 g/L) are Low-VOC </t>
    </r>
  </si>
  <si>
    <t xml:space="preserve">Any New Carpet Systems are CRI Green Label Plus Certified                          </t>
  </si>
  <si>
    <t xml:space="preserve">Any New Flooring is FloorScore or Greenguard Certified Flooring                              </t>
  </si>
  <si>
    <t>Any New Composite Wood Added Urea-Formaldehyde Free</t>
  </si>
  <si>
    <t xml:space="preserve">Any New Cavity Insulation Formaldehyde-free </t>
  </si>
  <si>
    <t>Meet ASHRAE 90.1 -2007 for Alterations</t>
  </si>
  <si>
    <r>
      <rPr>
        <b/>
        <sz val="8"/>
        <color theme="1"/>
        <rFont val="Verdana"/>
        <family val="2"/>
      </rPr>
      <t>Envelope Air Tightness Performance Test</t>
    </r>
    <r>
      <rPr>
        <sz val="8"/>
        <color theme="1"/>
        <rFont val="Verdana"/>
        <family val="2"/>
      </rPr>
      <t xml:space="preserve"> </t>
    </r>
    <r>
      <rPr>
        <sz val="7"/>
        <color theme="1"/>
        <rFont val="Verdana"/>
        <family val="2"/>
      </rPr>
      <t>(measured ELR</t>
    </r>
    <r>
      <rPr>
        <vertAlign val="subscript"/>
        <sz val="7"/>
        <color theme="1"/>
        <rFont val="Verdana"/>
        <family val="2"/>
      </rPr>
      <t>75</t>
    </r>
    <r>
      <rPr>
        <sz val="7"/>
        <color theme="1"/>
        <rFont val="Verdana"/>
        <family val="2"/>
      </rPr>
      <t xml:space="preserve"> is 0.50 or better or 15% reduction)</t>
    </r>
  </si>
  <si>
    <t>Seal Penetrations</t>
  </si>
  <si>
    <r>
      <t>A. Measured ELR</t>
    </r>
    <r>
      <rPr>
        <vertAlign val="subscript"/>
        <sz val="8"/>
        <color theme="1"/>
        <rFont val="Verdana"/>
        <family val="2"/>
      </rPr>
      <t>75</t>
    </r>
    <r>
      <rPr>
        <sz val="8"/>
        <color theme="1"/>
        <rFont val="Verdana"/>
        <family val="2"/>
      </rPr>
      <t xml:space="preserve"> is less than or equal to 0.40  </t>
    </r>
  </si>
  <si>
    <t>D.  Measured ELR75 achieves 40% reduction</t>
  </si>
  <si>
    <r>
      <t>B. Measured ELR</t>
    </r>
    <r>
      <rPr>
        <vertAlign val="subscript"/>
        <sz val="8"/>
        <color theme="1"/>
        <rFont val="Verdana"/>
        <family val="2"/>
      </rPr>
      <t>75</t>
    </r>
    <r>
      <rPr>
        <sz val="8"/>
        <color theme="1"/>
        <rFont val="Verdana"/>
        <family val="2"/>
      </rPr>
      <t xml:space="preserve"> is less than or equal to 0.30 </t>
    </r>
  </si>
  <si>
    <r>
      <t>C. Measured ELR</t>
    </r>
    <r>
      <rPr>
        <vertAlign val="subscript"/>
        <sz val="8"/>
        <color theme="1"/>
        <rFont val="Verdana"/>
        <family val="2"/>
      </rPr>
      <t>75</t>
    </r>
    <r>
      <rPr>
        <sz val="8"/>
        <color theme="1"/>
        <rFont val="Verdana"/>
        <family val="2"/>
      </rPr>
      <t xml:space="preserve"> achieves 25% reduction  </t>
    </r>
  </si>
  <si>
    <r>
      <rPr>
        <b/>
        <sz val="8"/>
        <color theme="1"/>
        <rFont val="Verdana"/>
        <family val="2"/>
      </rPr>
      <t>Insulation at Foundation Walls</t>
    </r>
    <r>
      <rPr>
        <sz val="8"/>
        <color theme="1"/>
        <rFont val="Verdana"/>
        <family val="2"/>
      </rPr>
      <t xml:space="preserve"> </t>
    </r>
    <r>
      <rPr>
        <sz val="7"/>
        <color theme="1"/>
        <rFont val="Verdana"/>
        <family val="2"/>
      </rPr>
      <t xml:space="preserve">(R-4 continuous insulation at above grade perimeter) </t>
    </r>
  </si>
  <si>
    <t>Attic Radiant Barrier</t>
  </si>
  <si>
    <t>Improve Vertical Glazing Performance</t>
  </si>
  <si>
    <t>A. Storm Windows for 95% of historic window area</t>
  </si>
  <si>
    <r>
      <t xml:space="preserve">B. Exterior Shading Devices </t>
    </r>
    <r>
      <rPr>
        <sz val="7"/>
        <color theme="1"/>
        <rFont val="Verdana"/>
        <family val="2"/>
      </rPr>
      <t>(i.e. operable shutters)</t>
    </r>
  </si>
  <si>
    <r>
      <t xml:space="preserve">C. Interior Shading Devices </t>
    </r>
    <r>
      <rPr>
        <sz val="7"/>
        <color theme="1"/>
        <rFont val="Verdana"/>
        <family val="2"/>
      </rPr>
      <t>(i.e. blinds)</t>
    </r>
  </si>
  <si>
    <r>
      <t xml:space="preserve">D. Clear Window Film </t>
    </r>
    <r>
      <rPr>
        <sz val="7"/>
        <color theme="1"/>
        <rFont val="Verdana"/>
        <family val="2"/>
      </rPr>
      <t>(low-e)</t>
    </r>
  </si>
  <si>
    <t>E. Replacement of non-historic windows exceeding ASHRAE 90.1-2007</t>
  </si>
  <si>
    <r>
      <rPr>
        <b/>
        <sz val="8"/>
        <color theme="1"/>
        <rFont val="Verdana"/>
        <family val="2"/>
      </rPr>
      <t>Existing Duct Leakage Test</t>
    </r>
    <r>
      <rPr>
        <sz val="8"/>
        <color theme="1"/>
        <rFont val="Verdana"/>
        <family val="2"/>
      </rPr>
      <t xml:space="preserve"> </t>
    </r>
    <r>
      <rPr>
        <sz val="7"/>
        <color theme="1"/>
        <rFont val="Verdana"/>
        <family val="2"/>
      </rPr>
      <t>(for HVAC ductwork located outside of the building thermal envelope - max 15%)</t>
    </r>
  </si>
  <si>
    <r>
      <rPr>
        <b/>
        <sz val="8"/>
        <color theme="1"/>
        <rFont val="Verdana"/>
        <family val="2"/>
      </rPr>
      <t>New Duct System Requirements</t>
    </r>
    <r>
      <rPr>
        <sz val="8"/>
        <color theme="1"/>
        <rFont val="Verdana"/>
        <family val="2"/>
      </rPr>
      <t xml:space="preserve"> </t>
    </r>
    <r>
      <rPr>
        <sz val="7"/>
        <color theme="1"/>
        <rFont val="Verdana"/>
        <family val="2"/>
      </rPr>
      <t>(maximum flex duct runs, insulation and duct sealing)</t>
    </r>
  </si>
  <si>
    <r>
      <rPr>
        <b/>
        <sz val="8"/>
        <color theme="1"/>
        <rFont val="Verdana"/>
        <family val="2"/>
      </rPr>
      <t>New Duct Leakage Test</t>
    </r>
    <r>
      <rPr>
        <sz val="8"/>
        <color theme="1"/>
        <rFont val="Verdana"/>
        <family val="2"/>
      </rPr>
      <t xml:space="preserve"> </t>
    </r>
    <r>
      <rPr>
        <sz val="7"/>
        <color theme="1"/>
        <rFont val="Verdana"/>
        <family val="2"/>
      </rPr>
      <t>(for HVAC ductwork located outside of the building thermal envelope - max 5%)</t>
    </r>
  </si>
  <si>
    <r>
      <rPr>
        <b/>
        <sz val="8"/>
        <color theme="1"/>
        <rFont val="Verdana"/>
        <family val="2"/>
      </rPr>
      <t xml:space="preserve">Minimum Efficiencies for New Water Heater </t>
    </r>
    <r>
      <rPr>
        <sz val="7"/>
        <color theme="1"/>
        <rFont val="Verdana"/>
        <family val="2"/>
      </rPr>
      <t>(electric ≥ 0.92 EF and gas ≥ 0.62 EF)</t>
    </r>
  </si>
  <si>
    <t>New Duct Distribution Efficiency</t>
  </si>
  <si>
    <t>Interior Lighting Controls</t>
  </si>
  <si>
    <t>A. Vacancy Sensors</t>
  </si>
  <si>
    <t>B. Photocell/Light Sensors</t>
  </si>
  <si>
    <t>Improve Energy Efficiency for Service Water Heating</t>
  </si>
  <si>
    <t>Building Systems Retro-Commissioning</t>
  </si>
  <si>
    <t>A. Pint Flush Urinals</t>
  </si>
  <si>
    <t>B. Waterless Urinals</t>
  </si>
  <si>
    <t xml:space="preserve">C. Irrigation System Design by WaterSense Professional </t>
  </si>
  <si>
    <r>
      <t xml:space="preserve">D. Zoned Irrigation System </t>
    </r>
    <r>
      <rPr>
        <sz val="7"/>
        <color theme="1"/>
        <rFont val="Verdana"/>
        <family val="2"/>
      </rPr>
      <t>(specific to water needs for each planting area)</t>
    </r>
  </si>
  <si>
    <r>
      <t xml:space="preserve">E. Drip Irrigation System </t>
    </r>
    <r>
      <rPr>
        <sz val="7"/>
        <color theme="1"/>
        <rFont val="Verdana"/>
        <family val="2"/>
      </rPr>
      <t>(in lieu of spray irrigation system)</t>
    </r>
  </si>
  <si>
    <t>F. Weather Station or Soil Moisture Sensors</t>
  </si>
  <si>
    <t>EO R4</t>
  </si>
  <si>
    <t>Recycling Accomodations</t>
  </si>
  <si>
    <t>NC R1</t>
  </si>
  <si>
    <t>NC R2</t>
  </si>
  <si>
    <t>NC R3</t>
  </si>
  <si>
    <t>NC R4</t>
  </si>
  <si>
    <t>Roof Designed for Efficient Drainage</t>
  </si>
  <si>
    <t>Integrated Drainage Plains</t>
  </si>
  <si>
    <t>Positive Drainage at Grade</t>
  </si>
  <si>
    <t>Capillary Break at Foundation</t>
  </si>
  <si>
    <t>Drainage Plain for Below-Grade Walls</t>
  </si>
  <si>
    <t>Non-Toxic Pest Treatment Applied to Lumber</t>
  </si>
  <si>
    <t>Non-Toxic Mold Inhibitor Applied to Lumber</t>
  </si>
  <si>
    <t>NC R5</t>
  </si>
  <si>
    <t>NC R6</t>
  </si>
  <si>
    <t>NC R7</t>
  </si>
  <si>
    <t>NC R8</t>
  </si>
  <si>
    <t>NC R9</t>
  </si>
  <si>
    <t>NC R10</t>
  </si>
  <si>
    <t>NC R11</t>
  </si>
  <si>
    <t>NC R12</t>
  </si>
  <si>
    <t>NC R13</t>
  </si>
  <si>
    <t>NC R14</t>
  </si>
  <si>
    <t>NC R15</t>
  </si>
  <si>
    <t>NC R17</t>
  </si>
  <si>
    <t>NC R18</t>
  </si>
  <si>
    <t>NC R16</t>
  </si>
  <si>
    <t>NC R19</t>
  </si>
  <si>
    <t>NC R20</t>
  </si>
  <si>
    <t>NC R21</t>
  </si>
  <si>
    <t>Attic Insulation and Air Sealing</t>
  </si>
  <si>
    <r>
      <t xml:space="preserve">Gravel Bed Beneath Slab Foundations </t>
    </r>
    <r>
      <rPr>
        <b/>
        <sz val="7"/>
        <color theme="1"/>
        <rFont val="Verdana"/>
        <family val="2"/>
      </rPr>
      <t>(min 4")</t>
    </r>
  </si>
  <si>
    <r>
      <t xml:space="preserve">Vapor Barrier Beneath Slab Foundations &amp; in Crawlspaces </t>
    </r>
    <r>
      <rPr>
        <b/>
        <sz val="7"/>
        <color theme="1"/>
        <rFont val="Verdana"/>
        <family val="2"/>
      </rPr>
      <t>(min 6 mil)</t>
    </r>
  </si>
  <si>
    <r>
      <t xml:space="preserve">Building Achieves Positive Pressure </t>
    </r>
    <r>
      <rPr>
        <sz val="7"/>
        <color theme="1"/>
        <rFont val="Verdana"/>
        <family val="2"/>
      </rPr>
      <t>(with all air moving equipment in operation)</t>
    </r>
  </si>
  <si>
    <r>
      <t>Third-Party Test &amp; Balance Report for All New HVAC Systems</t>
    </r>
    <r>
      <rPr>
        <sz val="7"/>
        <color theme="1"/>
        <rFont val="Verdana"/>
        <family val="2"/>
      </rPr>
      <t xml:space="preserve"> (supply, return, exhaust and outside air flow rates)</t>
    </r>
  </si>
  <si>
    <t>All Must Comply</t>
  </si>
  <si>
    <r>
      <t xml:space="preserve">* Water Heaters </t>
    </r>
    <r>
      <rPr>
        <sz val="7"/>
        <color theme="1"/>
        <rFont val="Verdana"/>
        <family val="2"/>
      </rPr>
      <t>(emergency drainage system)</t>
    </r>
  </si>
  <si>
    <r>
      <t xml:space="preserve">* HVAC Condensate </t>
    </r>
    <r>
      <rPr>
        <sz val="7"/>
        <color theme="1"/>
        <rFont val="Verdana"/>
        <family val="2"/>
      </rPr>
      <t>(drain line and emergency drain pan tested - include in HVAC contract)</t>
    </r>
  </si>
  <si>
    <r>
      <t xml:space="preserve">* Condensation Prevention for Cold Water Pipes </t>
    </r>
    <r>
      <rPr>
        <sz val="7"/>
        <color theme="1"/>
        <rFont val="Verdana"/>
        <family val="2"/>
      </rPr>
      <t>(inside building thermal envelope)</t>
    </r>
  </si>
  <si>
    <r>
      <t xml:space="preserve">* Freeze Protection for All Water Pipes </t>
    </r>
    <r>
      <rPr>
        <sz val="7"/>
        <color theme="1"/>
        <rFont val="Verdana"/>
        <family val="2"/>
      </rPr>
      <t>(outside the building thermal envelope)</t>
    </r>
  </si>
  <si>
    <t>All must Comply</t>
  </si>
  <si>
    <t xml:space="preserve">* Between Foundation and Wood Framing in Contact with Slab     </t>
  </si>
  <si>
    <t>* Between Footing and Slab/Foundation Wall  - OR - Beneath Footing</t>
  </si>
  <si>
    <r>
      <t xml:space="preserve">* Applied to Lumber in Contact with Foundation </t>
    </r>
    <r>
      <rPr>
        <sz val="7"/>
        <color theme="1"/>
        <rFont val="Verdana"/>
        <family val="2"/>
      </rPr>
      <t>(and at least 3' above)</t>
    </r>
  </si>
  <si>
    <t>* Applied to ALL lumber</t>
  </si>
  <si>
    <t>* Wet Areas</t>
  </si>
  <si>
    <t xml:space="preserve">* All Gypsum Board is Paperless </t>
  </si>
  <si>
    <t>POINTS TOTAL</t>
  </si>
  <si>
    <t>Sustainable Preservation Program Worksheet</t>
  </si>
  <si>
    <r>
      <t>NEW CONSTRUCTION REQUIREMENTS  (NC) - Only Applicable to New Additions &gt; 500 ft</t>
    </r>
    <r>
      <rPr>
        <b/>
        <vertAlign val="superscript"/>
        <sz val="9"/>
        <color rgb="FFFFFF00"/>
        <rFont val="Verdana"/>
        <family val="2"/>
      </rPr>
      <t>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</si>
</sst>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9" x14ac:knownFonts="1">
    <font>
      <sz val="11"/>
      <color theme="1"/>
      <name val="Calibri"/>
      <family val="2"/>
      <scheme val="minor"/>
    </font>
    <font>
      <sz val="8"/>
      <color theme="1"/>
      <name val="Verdana"/>
      <family val="2"/>
    </font>
    <font>
      <b/>
      <sz val="14"/>
      <color theme="1"/>
      <name val="Verdana"/>
      <family val="2"/>
    </font>
    <font>
      <b/>
      <sz val="8"/>
      <color theme="1"/>
      <name val="Verdana"/>
      <family val="2"/>
    </font>
    <font>
      <b/>
      <sz val="12"/>
      <color indexed="9"/>
      <name val="Arial"/>
      <family val="2"/>
    </font>
    <font>
      <b/>
      <sz val="9"/>
      <color theme="0"/>
      <name val="Verdana"/>
      <family val="2"/>
    </font>
    <font>
      <sz val="9"/>
      <color theme="0"/>
      <name val="Verdana"/>
      <family val="2"/>
    </font>
    <font>
      <sz val="7"/>
      <color theme="1"/>
      <name val="Verdana"/>
      <family val="2"/>
    </font>
    <font>
      <b/>
      <sz val="9"/>
      <color theme="1"/>
      <name val="Verdana"/>
      <family val="2"/>
    </font>
    <font>
      <sz val="9"/>
      <color theme="1"/>
      <name val="Verdana"/>
      <family val="2"/>
    </font>
    <font>
      <vertAlign val="subscript"/>
      <sz val="7"/>
      <color theme="1"/>
      <name val="Verdana"/>
      <family val="2"/>
    </font>
    <font>
      <sz val="7.5"/>
      <color theme="1"/>
      <name val="Verdana"/>
      <family val="2"/>
    </font>
    <font>
      <vertAlign val="subscript"/>
      <sz val="8"/>
      <color theme="1"/>
      <name val="Verdana"/>
      <family val="2"/>
    </font>
    <font>
      <sz val="8"/>
      <color theme="1"/>
      <name val="Calibri"/>
      <family val="2"/>
    </font>
    <font>
      <b/>
      <sz val="7"/>
      <color theme="1"/>
      <name val="Verdana"/>
      <family val="2"/>
    </font>
    <font>
      <b/>
      <sz val="9"/>
      <color rgb="FFFFFF00"/>
      <name val="Verdana"/>
      <family val="2"/>
    </font>
    <font>
      <sz val="9"/>
      <color rgb="FFFFFF00"/>
      <name val="Verdana"/>
      <family val="2"/>
    </font>
    <font>
      <sz val="11"/>
      <color rgb="FFFFFF00"/>
      <name val="Calibri"/>
      <family val="2"/>
      <scheme val="minor"/>
    </font>
    <font>
      <b/>
      <vertAlign val="superscript"/>
      <sz val="9"/>
      <color rgb="FFFFFF00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rgb="FF7F7F7F"/>
        <bgColor indexed="58"/>
      </patternFill>
    </fill>
    <fill>
      <patternFill patternType="solid">
        <fgColor rgb="FFF0DDAE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theme="1"/>
        <bgColor indexed="64"/>
      </patternFill>
    </fill>
  </fills>
  <borders count="63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hair">
        <color auto="1"/>
      </left>
      <right/>
      <top/>
      <bottom style="thin">
        <color auto="1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</borders>
  <cellStyleXfs count="2">
    <xf numFmtId="0" fontId="0" fillId="0" borderId="0"/>
    <xf numFmtId="0" fontId="4" fillId="2" borderId="0">
      <alignment horizontal="left" indent="1"/>
    </xf>
  </cellStyleXfs>
  <cellXfs count="251">
    <xf numFmtId="0" fontId="0" fillId="0" borderId="0" xfId="0"/>
    <xf numFmtId="0" fontId="1" fillId="0" borderId="1" xfId="0" applyFont="1" applyBorder="1" applyAlignment="1">
      <alignment vertical="center"/>
    </xf>
    <xf numFmtId="0" fontId="2" fillId="0" borderId="2" xfId="0" applyFont="1" applyBorder="1" applyAlignment="1">
      <alignment horizontal="left" indent="1"/>
    </xf>
    <xf numFmtId="0" fontId="1" fillId="0" borderId="8" xfId="0" applyFont="1" applyBorder="1" applyAlignment="1">
      <alignment vertical="center"/>
    </xf>
    <xf numFmtId="0" fontId="1" fillId="0" borderId="9" xfId="0" applyFont="1" applyBorder="1" applyAlignment="1" applyProtection="1">
      <alignment horizontal="left" indent="1"/>
      <protection hidden="1"/>
    </xf>
    <xf numFmtId="0" fontId="1" fillId="0" borderId="3" xfId="0" applyFont="1" applyBorder="1" applyAlignment="1" applyProtection="1">
      <alignment horizontal="center" vertical="center"/>
      <protection hidden="1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horizontal="left" indent="1"/>
    </xf>
    <xf numFmtId="0" fontId="5" fillId="3" borderId="1" xfId="1" applyFont="1" applyFill="1" applyBorder="1" applyAlignment="1" applyProtection="1">
      <alignment horizontal="left" vertical="center"/>
    </xf>
    <xf numFmtId="0" fontId="5" fillId="3" borderId="14" xfId="1" applyFont="1" applyFill="1" applyBorder="1" applyAlignment="1" applyProtection="1">
      <alignment horizontal="left" vertical="center"/>
    </xf>
    <xf numFmtId="0" fontId="5" fillId="3" borderId="15" xfId="1" applyFont="1" applyFill="1" applyBorder="1" applyAlignment="1" applyProtection="1">
      <alignment horizontal="left" vertical="center"/>
      <protection hidden="1"/>
    </xf>
    <xf numFmtId="0" fontId="6" fillId="3" borderId="15" xfId="1" applyFont="1" applyFill="1" applyBorder="1" applyAlignment="1" applyProtection="1">
      <alignment horizontal="left" vertical="center" wrapText="1"/>
    </xf>
    <xf numFmtId="0" fontId="6" fillId="3" borderId="16" xfId="1" applyFont="1" applyFill="1" applyBorder="1" applyAlignment="1" applyProtection="1">
      <alignment horizontal="left" vertical="center" wrapText="1"/>
    </xf>
    <xf numFmtId="0" fontId="3" fillId="4" borderId="18" xfId="0" applyFont="1" applyFill="1" applyBorder="1" applyAlignment="1">
      <alignment vertical="center"/>
    </xf>
    <xf numFmtId="0" fontId="1" fillId="4" borderId="19" xfId="0" applyFont="1" applyFill="1" applyBorder="1" applyAlignment="1" applyProtection="1">
      <alignment horizontal="center" vertical="center"/>
      <protection hidden="1"/>
    </xf>
    <xf numFmtId="0" fontId="1" fillId="4" borderId="19" xfId="0" quotePrefix="1" applyFont="1" applyFill="1" applyBorder="1" applyAlignment="1" applyProtection="1">
      <alignment horizontal="center" vertical="center"/>
      <protection hidden="1"/>
    </xf>
    <xf numFmtId="0" fontId="1" fillId="4" borderId="19" xfId="0" applyFont="1" applyFill="1" applyBorder="1" applyAlignment="1" applyProtection="1">
      <alignment horizontal="left" vertical="center" wrapText="1"/>
      <protection locked="0"/>
    </xf>
    <xf numFmtId="0" fontId="1" fillId="4" borderId="20" xfId="0" applyFont="1" applyFill="1" applyBorder="1" applyAlignment="1">
      <alignment horizontal="left" vertical="center" wrapText="1"/>
    </xf>
    <xf numFmtId="0" fontId="1" fillId="4" borderId="22" xfId="0" applyFont="1" applyFill="1" applyBorder="1" applyAlignment="1">
      <alignment vertical="center"/>
    </xf>
    <xf numFmtId="0" fontId="1" fillId="4" borderId="23" xfId="0" applyFont="1" applyFill="1" applyBorder="1" applyAlignment="1" applyProtection="1">
      <alignment horizontal="center" vertical="center"/>
      <protection hidden="1"/>
    </xf>
    <xf numFmtId="0" fontId="1" fillId="4" borderId="23" xfId="0" quotePrefix="1" applyFont="1" applyFill="1" applyBorder="1" applyAlignment="1" applyProtection="1">
      <alignment horizontal="center" vertical="center"/>
      <protection hidden="1"/>
    </xf>
    <xf numFmtId="0" fontId="1" fillId="4" borderId="23" xfId="0" applyFont="1" applyFill="1" applyBorder="1" applyAlignment="1" applyProtection="1">
      <alignment horizontal="left" vertical="center" wrapText="1"/>
      <protection locked="0"/>
    </xf>
    <xf numFmtId="0" fontId="1" fillId="4" borderId="24" xfId="0" applyFont="1" applyFill="1" applyBorder="1" applyAlignment="1">
      <alignment horizontal="left" vertical="center" wrapText="1"/>
    </xf>
    <xf numFmtId="0" fontId="3" fillId="4" borderId="22" xfId="0" applyFont="1" applyFill="1" applyBorder="1" applyAlignment="1">
      <alignment vertical="center"/>
    </xf>
    <xf numFmtId="0" fontId="3" fillId="4" borderId="26" xfId="0" applyFont="1" applyFill="1" applyBorder="1" applyAlignment="1">
      <alignment vertical="center"/>
    </xf>
    <xf numFmtId="0" fontId="1" fillId="4" borderId="27" xfId="0" applyFont="1" applyFill="1" applyBorder="1" applyAlignment="1" applyProtection="1">
      <alignment horizontal="center" vertical="center"/>
      <protection hidden="1"/>
    </xf>
    <xf numFmtId="0" fontId="1" fillId="4" borderId="27" xfId="0" quotePrefix="1" applyFont="1" applyFill="1" applyBorder="1" applyAlignment="1" applyProtection="1">
      <alignment horizontal="center" vertical="center"/>
      <protection hidden="1"/>
    </xf>
    <xf numFmtId="0" fontId="3" fillId="0" borderId="29" xfId="0" applyFont="1" applyBorder="1" applyAlignment="1">
      <alignment vertical="center"/>
    </xf>
    <xf numFmtId="0" fontId="1" fillId="0" borderId="30" xfId="0" applyFont="1" applyFill="1" applyBorder="1" applyAlignment="1" applyProtection="1">
      <alignment horizontal="center" vertical="center"/>
      <protection hidden="1"/>
    </xf>
    <xf numFmtId="0" fontId="1" fillId="0" borderId="30" xfId="0" applyFont="1" applyBorder="1" applyAlignment="1" applyProtection="1">
      <alignment horizontal="center" vertical="center"/>
      <protection locked="0" hidden="1"/>
    </xf>
    <xf numFmtId="0" fontId="1" fillId="0" borderId="30" xfId="0" applyFont="1" applyBorder="1" applyAlignment="1" applyProtection="1">
      <alignment horizontal="center" vertical="center"/>
      <protection hidden="1"/>
    </xf>
    <xf numFmtId="0" fontId="1" fillId="0" borderId="23" xfId="0" applyFont="1" applyBorder="1" applyAlignment="1" applyProtection="1">
      <alignment horizontal="left" vertical="center" wrapText="1"/>
      <protection locked="0"/>
    </xf>
    <xf numFmtId="0" fontId="1" fillId="0" borderId="24" xfId="0" applyFont="1" applyBorder="1" applyAlignment="1">
      <alignment horizontal="left" vertical="center" wrapText="1"/>
    </xf>
    <xf numFmtId="0" fontId="3" fillId="0" borderId="22" xfId="0" applyFont="1" applyBorder="1" applyAlignment="1">
      <alignment vertical="center"/>
    </xf>
    <xf numFmtId="0" fontId="1" fillId="0" borderId="23" xfId="0" applyFont="1" applyFill="1" applyBorder="1" applyAlignment="1" applyProtection="1">
      <alignment horizontal="center" vertical="center"/>
      <protection hidden="1"/>
    </xf>
    <xf numFmtId="0" fontId="1" fillId="0" borderId="23" xfId="0" applyFont="1" applyBorder="1" applyAlignment="1" applyProtection="1">
      <alignment horizontal="center" vertical="center"/>
      <protection locked="0" hidden="1"/>
    </xf>
    <xf numFmtId="0" fontId="1" fillId="0" borderId="23" xfId="0" applyFont="1" applyBorder="1" applyAlignment="1" applyProtection="1">
      <alignment horizontal="center" vertical="center"/>
      <protection hidden="1"/>
    </xf>
    <xf numFmtId="0" fontId="3" fillId="0" borderId="0" xfId="0" applyFont="1" applyBorder="1" applyAlignment="1">
      <alignment vertical="center"/>
    </xf>
    <xf numFmtId="0" fontId="1" fillId="0" borderId="23" xfId="0" applyFont="1" applyBorder="1" applyAlignment="1" applyProtection="1">
      <alignment horizontal="center" vertical="center"/>
      <protection hidden="1"/>
    </xf>
    <xf numFmtId="0" fontId="1" fillId="0" borderId="0" xfId="0" applyFont="1" applyBorder="1" applyAlignment="1">
      <alignment vertical="center"/>
    </xf>
    <xf numFmtId="0" fontId="1" fillId="0" borderId="33" xfId="0" applyFont="1" applyBorder="1" applyAlignment="1">
      <alignment horizontal="left" vertical="center" wrapText="1"/>
    </xf>
    <xf numFmtId="0" fontId="3" fillId="0" borderId="26" xfId="0" applyFont="1" applyBorder="1" applyAlignment="1">
      <alignment vertical="center"/>
    </xf>
    <xf numFmtId="0" fontId="1" fillId="0" borderId="27" xfId="0" applyFont="1" applyBorder="1" applyAlignment="1" applyProtection="1">
      <alignment horizontal="center" vertical="center"/>
      <protection hidden="1"/>
    </xf>
    <xf numFmtId="0" fontId="1" fillId="0" borderId="27" xfId="0" applyFont="1" applyBorder="1" applyAlignment="1" applyProtection="1">
      <alignment horizontal="center" vertical="center"/>
      <protection locked="0" hidden="1"/>
    </xf>
    <xf numFmtId="0" fontId="1" fillId="0" borderId="27" xfId="0" applyFont="1" applyBorder="1" applyAlignment="1" applyProtection="1">
      <alignment horizontal="left" vertical="center" wrapText="1"/>
      <protection locked="0"/>
    </xf>
    <xf numFmtId="0" fontId="1" fillId="0" borderId="22" xfId="0" applyFont="1" applyBorder="1" applyAlignment="1">
      <alignment vertical="center"/>
    </xf>
    <xf numFmtId="0" fontId="1" fillId="0" borderId="27" xfId="0" applyFont="1" applyBorder="1" applyAlignment="1" applyProtection="1">
      <alignment horizontal="center" vertical="center"/>
      <protection locked="0" hidden="1"/>
    </xf>
    <xf numFmtId="0" fontId="1" fillId="0" borderId="27" xfId="0" applyFont="1" applyBorder="1" applyAlignment="1" applyProtection="1">
      <alignment horizontal="center" vertical="center"/>
      <protection hidden="1"/>
    </xf>
    <xf numFmtId="0" fontId="1" fillId="0" borderId="27" xfId="0" applyFont="1" applyBorder="1" applyAlignment="1" applyProtection="1">
      <alignment horizontal="left" vertical="center" wrapText="1"/>
      <protection locked="0"/>
    </xf>
    <xf numFmtId="0" fontId="1" fillId="0" borderId="30" xfId="0" applyFont="1" applyBorder="1" applyAlignment="1" applyProtection="1">
      <alignment horizontal="center" vertical="center"/>
      <protection hidden="1"/>
    </xf>
    <xf numFmtId="0" fontId="1" fillId="0" borderId="26" xfId="0" applyFont="1" applyBorder="1" applyAlignment="1">
      <alignment vertical="center"/>
    </xf>
    <xf numFmtId="0" fontId="1" fillId="0" borderId="29" xfId="0" applyFont="1" applyBorder="1" applyAlignment="1">
      <alignment vertical="center"/>
    </xf>
    <xf numFmtId="0" fontId="1" fillId="0" borderId="30" xfId="0" applyFont="1" applyBorder="1" applyAlignment="1" applyProtection="1">
      <alignment horizontal="left" vertical="center" wrapText="1"/>
      <protection locked="0"/>
    </xf>
    <xf numFmtId="0" fontId="1" fillId="0" borderId="22" xfId="0" applyFont="1" applyFill="1" applyBorder="1" applyAlignment="1">
      <alignment vertical="center"/>
    </xf>
    <xf numFmtId="0" fontId="1" fillId="0" borderId="23" xfId="0" applyFont="1" applyFill="1" applyBorder="1" applyAlignment="1" applyProtection="1">
      <alignment horizontal="left" vertical="center" wrapText="1"/>
      <protection locked="0"/>
    </xf>
    <xf numFmtId="0" fontId="1" fillId="0" borderId="24" xfId="0" applyFont="1" applyFill="1" applyBorder="1" applyAlignment="1">
      <alignment horizontal="left" vertical="center" wrapText="1"/>
    </xf>
    <xf numFmtId="0" fontId="3" fillId="0" borderId="39" xfId="0" applyFont="1" applyBorder="1" applyAlignment="1">
      <alignment vertical="center"/>
    </xf>
    <xf numFmtId="0" fontId="1" fillId="0" borderId="40" xfId="0" applyFont="1" applyBorder="1" applyAlignment="1" applyProtection="1">
      <alignment horizontal="center" vertical="center"/>
      <protection hidden="1"/>
    </xf>
    <xf numFmtId="0" fontId="1" fillId="0" borderId="40" xfId="0" applyFont="1" applyBorder="1" applyAlignment="1" applyProtection="1">
      <alignment horizontal="center" vertical="center"/>
      <protection locked="0" hidden="1"/>
    </xf>
    <xf numFmtId="0" fontId="1" fillId="0" borderId="40" xfId="0" applyFont="1" applyBorder="1" applyAlignment="1" applyProtection="1">
      <alignment horizontal="left" vertical="center" wrapText="1"/>
      <protection locked="0"/>
    </xf>
    <xf numFmtId="0" fontId="1" fillId="0" borderId="41" xfId="0" applyFont="1" applyBorder="1" applyAlignment="1">
      <alignment horizontal="left" vertical="center" wrapText="1"/>
    </xf>
    <xf numFmtId="0" fontId="8" fillId="5" borderId="4" xfId="1" applyFont="1" applyFill="1" applyBorder="1" applyAlignment="1" applyProtection="1">
      <alignment vertical="center"/>
    </xf>
    <xf numFmtId="0" fontId="8" fillId="5" borderId="5" xfId="1" applyFont="1" applyFill="1" applyBorder="1" applyAlignment="1" applyProtection="1">
      <alignment vertical="center"/>
    </xf>
    <xf numFmtId="0" fontId="8" fillId="5" borderId="42" xfId="1" applyFont="1" applyFill="1" applyBorder="1" applyAlignment="1" applyProtection="1">
      <alignment horizontal="center" vertical="center"/>
      <protection hidden="1"/>
    </xf>
    <xf numFmtId="0" fontId="9" fillId="5" borderId="42" xfId="1" applyFont="1" applyFill="1" applyBorder="1" applyAlignment="1" applyProtection="1">
      <alignment horizontal="left" vertical="center" wrapText="1"/>
    </xf>
    <xf numFmtId="0" fontId="9" fillId="5" borderId="43" xfId="1" applyFont="1" applyFill="1" applyBorder="1" applyAlignment="1" applyProtection="1">
      <alignment horizontal="left" vertical="center" wrapText="1"/>
    </xf>
    <xf numFmtId="0" fontId="1" fillId="0" borderId="31" xfId="0" applyFont="1" applyBorder="1" applyAlignment="1" applyProtection="1">
      <alignment horizontal="center" vertical="center"/>
      <protection hidden="1"/>
    </xf>
    <xf numFmtId="0" fontId="1" fillId="0" borderId="45" xfId="0" applyFont="1" applyBorder="1" applyAlignment="1" applyProtection="1">
      <alignment horizontal="left" vertical="center" wrapText="1"/>
      <protection locked="0"/>
    </xf>
    <xf numFmtId="0" fontId="1" fillId="4" borderId="23" xfId="0" applyFont="1" applyFill="1" applyBorder="1" applyAlignment="1" applyProtection="1">
      <alignment horizontal="center" vertical="center"/>
      <protection hidden="1"/>
    </xf>
    <xf numFmtId="0" fontId="1" fillId="4" borderId="0" xfId="0" applyFont="1" applyFill="1" applyBorder="1" applyAlignment="1">
      <alignment vertical="center"/>
    </xf>
    <xf numFmtId="0" fontId="1" fillId="4" borderId="30" xfId="0" applyFont="1" applyFill="1" applyBorder="1" applyAlignment="1" applyProtection="1">
      <alignment horizontal="left" vertical="center" wrapText="1"/>
      <protection locked="0"/>
    </xf>
    <xf numFmtId="0" fontId="1" fillId="4" borderId="31" xfId="0" applyFont="1" applyFill="1" applyBorder="1" applyAlignment="1" applyProtection="1">
      <alignment horizontal="left" vertical="center" wrapText="1"/>
      <protection locked="0"/>
    </xf>
    <xf numFmtId="0" fontId="1" fillId="4" borderId="19" xfId="0" applyFont="1" applyFill="1" applyBorder="1" applyAlignment="1" applyProtection="1">
      <alignment horizontal="center" vertical="center"/>
      <protection hidden="1"/>
    </xf>
    <xf numFmtId="0" fontId="1" fillId="4" borderId="37" xfId="0" applyFont="1" applyFill="1" applyBorder="1" applyAlignment="1">
      <alignment vertical="center"/>
    </xf>
    <xf numFmtId="0" fontId="3" fillId="4" borderId="34" xfId="0" applyFont="1" applyFill="1" applyBorder="1" applyAlignment="1">
      <alignment vertical="center"/>
    </xf>
    <xf numFmtId="0" fontId="1" fillId="4" borderId="26" xfId="0" applyFont="1" applyFill="1" applyBorder="1" applyAlignment="1">
      <alignment vertical="center"/>
    </xf>
    <xf numFmtId="0" fontId="1" fillId="4" borderId="27" xfId="0" applyFont="1" applyFill="1" applyBorder="1" applyAlignment="1" applyProtection="1">
      <alignment horizontal="left" vertical="center" wrapText="1"/>
      <protection locked="0"/>
    </xf>
    <xf numFmtId="0" fontId="3" fillId="4" borderId="14" xfId="0" applyFont="1" applyFill="1" applyBorder="1" applyAlignment="1">
      <alignment vertical="center"/>
    </xf>
    <xf numFmtId="0" fontId="1" fillId="0" borderId="26" xfId="0" applyFont="1" applyFill="1" applyBorder="1" applyAlignment="1">
      <alignment vertical="center"/>
    </xf>
    <xf numFmtId="0" fontId="1" fillId="4" borderId="18" xfId="0" applyFont="1" applyFill="1" applyBorder="1" applyAlignment="1">
      <alignment vertical="center"/>
    </xf>
    <xf numFmtId="0" fontId="1" fillId="4" borderId="30" xfId="0" applyFont="1" applyFill="1" applyBorder="1" applyAlignment="1" applyProtection="1">
      <alignment horizontal="center" vertical="center"/>
      <protection hidden="1"/>
    </xf>
    <xf numFmtId="0" fontId="1" fillId="4" borderId="30" xfId="0" quotePrefix="1" applyFont="1" applyFill="1" applyBorder="1" applyAlignment="1" applyProtection="1">
      <alignment horizontal="center" vertical="center"/>
      <protection hidden="1"/>
    </xf>
    <xf numFmtId="0" fontId="1" fillId="4" borderId="19" xfId="0" applyFont="1" applyFill="1" applyBorder="1" applyAlignment="1" applyProtection="1">
      <alignment horizontal="center" vertical="center"/>
      <protection hidden="1"/>
    </xf>
    <xf numFmtId="0" fontId="1" fillId="4" borderId="30" xfId="0" applyFont="1" applyFill="1" applyBorder="1" applyAlignment="1" applyProtection="1">
      <alignment horizontal="left" vertical="center" wrapText="1"/>
      <protection locked="0"/>
    </xf>
    <xf numFmtId="0" fontId="1" fillId="4" borderId="33" xfId="0" applyFont="1" applyFill="1" applyBorder="1" applyAlignment="1">
      <alignment horizontal="left" vertical="center" wrapText="1"/>
    </xf>
    <xf numFmtId="0" fontId="1" fillId="0" borderId="30" xfId="0" applyFont="1" applyBorder="1" applyAlignment="1" applyProtection="1">
      <alignment horizontal="left" vertical="center" wrapText="1"/>
      <protection locked="0"/>
    </xf>
    <xf numFmtId="0" fontId="1" fillId="0" borderId="33" xfId="0" applyFont="1" applyBorder="1" applyAlignment="1">
      <alignment horizontal="left" vertical="center" wrapText="1"/>
    </xf>
    <xf numFmtId="0" fontId="1" fillId="4" borderId="23" xfId="0" applyFont="1" applyFill="1" applyBorder="1" applyAlignment="1" applyProtection="1">
      <alignment horizontal="center" vertical="center"/>
      <protection hidden="1"/>
    </xf>
    <xf numFmtId="0" fontId="1" fillId="0" borderId="31" xfId="0" applyFont="1" applyFill="1" applyBorder="1" applyAlignment="1" applyProtection="1">
      <alignment horizontal="center" vertical="center"/>
      <protection hidden="1"/>
    </xf>
    <xf numFmtId="0" fontId="1" fillId="4" borderId="39" xfId="0" applyFont="1" applyFill="1" applyBorder="1" applyAlignment="1">
      <alignment vertical="center"/>
    </xf>
    <xf numFmtId="0" fontId="1" fillId="4" borderId="40" xfId="0" applyFont="1" applyFill="1" applyBorder="1" applyAlignment="1" applyProtection="1">
      <alignment horizontal="center" vertical="center"/>
      <protection hidden="1"/>
    </xf>
    <xf numFmtId="0" fontId="1" fillId="4" borderId="40" xfId="0" quotePrefix="1" applyFont="1" applyFill="1" applyBorder="1" applyAlignment="1" applyProtection="1">
      <alignment horizontal="center" vertical="center"/>
      <protection hidden="1"/>
    </xf>
    <xf numFmtId="0" fontId="1" fillId="4" borderId="40" xfId="0" applyFont="1" applyFill="1" applyBorder="1" applyAlignment="1" applyProtection="1">
      <alignment horizontal="left" vertical="center" wrapText="1"/>
      <protection locked="0"/>
    </xf>
    <xf numFmtId="0" fontId="1" fillId="4" borderId="41" xfId="0" applyFont="1" applyFill="1" applyBorder="1" applyAlignment="1">
      <alignment horizontal="left" vertical="center" wrapText="1"/>
    </xf>
    <xf numFmtId="0" fontId="0" fillId="0" borderId="29" xfId="0" applyBorder="1"/>
    <xf numFmtId="0" fontId="3" fillId="4" borderId="23" xfId="0" applyFont="1" applyFill="1" applyBorder="1" applyAlignment="1">
      <alignment vertical="center"/>
    </xf>
    <xf numFmtId="0" fontId="3" fillId="4" borderId="48" xfId="0" applyFont="1" applyFill="1" applyBorder="1" applyAlignment="1">
      <alignment vertical="center"/>
    </xf>
    <xf numFmtId="0" fontId="3" fillId="4" borderId="52" xfId="0" applyFont="1" applyFill="1" applyBorder="1" applyAlignment="1">
      <alignment vertical="center"/>
    </xf>
    <xf numFmtId="0" fontId="1" fillId="4" borderId="48" xfId="0" applyFont="1" applyFill="1" applyBorder="1" applyAlignment="1">
      <alignment vertical="center"/>
    </xf>
    <xf numFmtId="0" fontId="1" fillId="4" borderId="31" xfId="0" applyFont="1" applyFill="1" applyBorder="1" applyAlignment="1">
      <alignment vertical="center"/>
    </xf>
    <xf numFmtId="0" fontId="1" fillId="0" borderId="27" xfId="0" applyFont="1" applyBorder="1" applyAlignment="1" applyProtection="1">
      <alignment horizontal="center" vertical="center"/>
      <protection locked="0" hidden="1"/>
    </xf>
    <xf numFmtId="0" fontId="1" fillId="0" borderId="27" xfId="0" applyFont="1" applyBorder="1" applyAlignment="1" applyProtection="1">
      <alignment horizontal="center" vertical="center"/>
      <protection hidden="1"/>
    </xf>
    <xf numFmtId="0" fontId="1" fillId="0" borderId="30" xfId="0" applyFont="1" applyBorder="1" applyAlignment="1" applyProtection="1">
      <alignment horizontal="center" vertical="center"/>
      <protection locked="0" hidden="1"/>
    </xf>
    <xf numFmtId="0" fontId="1" fillId="0" borderId="30" xfId="0" applyFont="1" applyBorder="1" applyAlignment="1" applyProtection="1">
      <alignment horizontal="left" vertical="center" wrapText="1"/>
      <protection locked="0"/>
    </xf>
    <xf numFmtId="0" fontId="1" fillId="0" borderId="33" xfId="0" applyFont="1" applyBorder="1" applyAlignment="1">
      <alignment horizontal="left" vertical="center" wrapText="1"/>
    </xf>
    <xf numFmtId="0" fontId="1" fillId="0" borderId="30" xfId="0" applyFont="1" applyBorder="1" applyAlignment="1" applyProtection="1">
      <alignment horizontal="center" vertical="center"/>
      <protection hidden="1"/>
    </xf>
    <xf numFmtId="0" fontId="1" fillId="0" borderId="36" xfId="0" applyFont="1" applyBorder="1" applyAlignment="1">
      <alignment horizontal="left" vertical="center" wrapText="1"/>
    </xf>
    <xf numFmtId="0" fontId="1" fillId="4" borderId="23" xfId="0" applyFont="1" applyFill="1" applyBorder="1" applyAlignment="1" applyProtection="1">
      <alignment horizontal="center" vertical="center"/>
      <protection hidden="1"/>
    </xf>
    <xf numFmtId="0" fontId="1" fillId="4" borderId="19" xfId="0" applyFont="1" applyFill="1" applyBorder="1" applyAlignment="1" applyProtection="1">
      <alignment horizontal="center" vertical="center"/>
      <protection hidden="1"/>
    </xf>
    <xf numFmtId="0" fontId="1" fillId="4" borderId="30" xfId="0" applyFont="1" applyFill="1" applyBorder="1" applyAlignment="1" applyProtection="1">
      <alignment horizontal="left" vertical="center" wrapText="1"/>
      <protection locked="0"/>
    </xf>
    <xf numFmtId="0" fontId="1" fillId="4" borderId="36" xfId="0" applyFont="1" applyFill="1" applyBorder="1" applyAlignment="1">
      <alignment horizontal="left" vertical="center" wrapText="1"/>
    </xf>
    <xf numFmtId="0" fontId="1" fillId="4" borderId="33" xfId="0" applyFont="1" applyFill="1" applyBorder="1" applyAlignment="1">
      <alignment horizontal="left" vertical="center" wrapText="1"/>
    </xf>
    <xf numFmtId="0" fontId="1" fillId="4" borderId="32" xfId="0" applyFont="1" applyFill="1" applyBorder="1" applyAlignment="1">
      <alignment horizontal="left" vertical="center" wrapText="1"/>
    </xf>
    <xf numFmtId="0" fontId="1" fillId="0" borderId="46" xfId="0" applyFont="1" applyBorder="1" applyAlignment="1">
      <alignment horizontal="left" vertical="center" wrapText="1"/>
    </xf>
    <xf numFmtId="0" fontId="3" fillId="4" borderId="29" xfId="0" applyFont="1" applyFill="1" applyBorder="1" applyAlignment="1">
      <alignment vertical="center"/>
    </xf>
    <xf numFmtId="0" fontId="3" fillId="0" borderId="27" xfId="0" applyFont="1" applyBorder="1" applyAlignment="1">
      <alignment vertical="center"/>
    </xf>
    <xf numFmtId="0" fontId="1" fillId="0" borderId="31" xfId="0" applyFont="1" applyBorder="1" applyAlignment="1">
      <alignment vertical="center"/>
    </xf>
    <xf numFmtId="0" fontId="1" fillId="0" borderId="30" xfId="0" applyFont="1" applyBorder="1" applyAlignment="1">
      <alignment vertical="center"/>
    </xf>
    <xf numFmtId="0" fontId="3" fillId="0" borderId="31" xfId="0" applyFont="1" applyBorder="1" applyAlignment="1">
      <alignment vertical="center"/>
    </xf>
    <xf numFmtId="0" fontId="1" fillId="0" borderId="45" xfId="0" applyFont="1" applyBorder="1" applyAlignment="1">
      <alignment vertical="center"/>
    </xf>
    <xf numFmtId="0" fontId="0" fillId="0" borderId="0" xfId="0" applyBorder="1"/>
    <xf numFmtId="0" fontId="3" fillId="0" borderId="48" xfId="0" applyFont="1" applyBorder="1" applyAlignment="1">
      <alignment vertical="center"/>
    </xf>
    <xf numFmtId="0" fontId="1" fillId="0" borderId="27" xfId="0" applyFont="1" applyBorder="1" applyAlignment="1">
      <alignment vertical="center"/>
    </xf>
    <xf numFmtId="0" fontId="3" fillId="4" borderId="55" xfId="0" applyFont="1" applyFill="1" applyBorder="1" applyAlignment="1">
      <alignment vertical="center"/>
    </xf>
    <xf numFmtId="0" fontId="1" fillId="4" borderId="27" xfId="0" applyFont="1" applyFill="1" applyBorder="1" applyAlignment="1">
      <alignment vertical="center"/>
    </xf>
    <xf numFmtId="0" fontId="1" fillId="4" borderId="30" xfId="0" applyFont="1" applyFill="1" applyBorder="1" applyAlignment="1">
      <alignment vertical="center"/>
    </xf>
    <xf numFmtId="0" fontId="1" fillId="0" borderId="23" xfId="0" applyFont="1" applyBorder="1" applyAlignment="1">
      <alignment vertical="center"/>
    </xf>
    <xf numFmtId="0" fontId="1" fillId="0" borderId="23" xfId="0" applyFont="1" applyBorder="1" applyAlignment="1" applyProtection="1">
      <alignment horizontal="center" vertical="center" wrapText="1"/>
      <protection locked="0"/>
    </xf>
    <xf numFmtId="0" fontId="1" fillId="0" borderId="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7" xfId="0" applyFont="1" applyFill="1" applyBorder="1" applyAlignment="1">
      <alignment vertical="center"/>
    </xf>
    <xf numFmtId="0" fontId="1" fillId="0" borderId="30" xfId="0" applyFont="1" applyFill="1" applyBorder="1" applyAlignment="1">
      <alignment vertical="center"/>
    </xf>
    <xf numFmtId="0" fontId="15" fillId="3" borderId="4" xfId="1" applyFont="1" applyFill="1" applyBorder="1" applyAlignment="1" applyProtection="1">
      <alignment horizontal="left" vertical="center"/>
    </xf>
    <xf numFmtId="0" fontId="15" fillId="3" borderId="5" xfId="1" applyFont="1" applyFill="1" applyBorder="1" applyAlignment="1" applyProtection="1">
      <alignment horizontal="left" vertical="center"/>
    </xf>
    <xf numFmtId="0" fontId="15" fillId="3" borderId="42" xfId="1" applyFont="1" applyFill="1" applyBorder="1" applyAlignment="1" applyProtection="1">
      <alignment horizontal="left" vertical="center"/>
      <protection hidden="1"/>
    </xf>
    <xf numFmtId="0" fontId="16" fillId="3" borderId="42" xfId="1" applyFont="1" applyFill="1" applyBorder="1" applyAlignment="1" applyProtection="1">
      <alignment horizontal="left" vertical="center" wrapText="1"/>
    </xf>
    <xf numFmtId="0" fontId="16" fillId="3" borderId="43" xfId="1" applyFont="1" applyFill="1" applyBorder="1" applyAlignment="1" applyProtection="1">
      <alignment horizontal="left" vertical="center" wrapText="1"/>
    </xf>
    <xf numFmtId="0" fontId="17" fillId="0" borderId="0" xfId="0" applyFont="1"/>
    <xf numFmtId="0" fontId="1" fillId="0" borderId="24" xfId="0" applyFont="1" applyBorder="1" applyAlignment="1" applyProtection="1">
      <alignment horizontal="left" vertical="center" wrapText="1"/>
      <protection locked="0"/>
    </xf>
    <xf numFmtId="0" fontId="8" fillId="5" borderId="3" xfId="1" applyFont="1" applyFill="1" applyBorder="1" applyAlignment="1" applyProtection="1">
      <alignment vertical="center"/>
    </xf>
    <xf numFmtId="0" fontId="8" fillId="5" borderId="3" xfId="1" applyFont="1" applyFill="1" applyBorder="1" applyAlignment="1" applyProtection="1">
      <alignment horizontal="center" vertical="center"/>
      <protection hidden="1"/>
    </xf>
    <xf numFmtId="0" fontId="9" fillId="5" borderId="3" xfId="1" applyFont="1" applyFill="1" applyBorder="1" applyAlignment="1" applyProtection="1">
      <alignment horizontal="left" vertical="center" wrapText="1"/>
    </xf>
    <xf numFmtId="0" fontId="5" fillId="3" borderId="3" xfId="1" applyFont="1" applyFill="1" applyBorder="1" applyAlignment="1" applyProtection="1">
      <alignment horizontal="left" vertical="center"/>
    </xf>
    <xf numFmtId="0" fontId="5" fillId="3" borderId="3" xfId="1" applyFont="1" applyFill="1" applyBorder="1" applyAlignment="1" applyProtection="1">
      <alignment horizontal="left" vertical="center"/>
      <protection hidden="1"/>
    </xf>
    <xf numFmtId="0" fontId="6" fillId="3" borderId="3" xfId="1" applyFont="1" applyFill="1" applyBorder="1" applyAlignment="1" applyProtection="1">
      <alignment horizontal="left" vertical="center" wrapText="1"/>
    </xf>
    <xf numFmtId="0" fontId="5" fillId="6" borderId="3" xfId="1" applyFont="1" applyFill="1" applyBorder="1" applyAlignment="1" applyProtection="1">
      <alignment vertical="center"/>
    </xf>
    <xf numFmtId="0" fontId="5" fillId="6" borderId="3" xfId="1" applyFont="1" applyFill="1" applyBorder="1" applyAlignment="1" applyProtection="1">
      <alignment horizontal="center" vertical="center"/>
      <protection hidden="1"/>
    </xf>
    <xf numFmtId="0" fontId="6" fillId="6" borderId="3" xfId="1" applyFont="1" applyFill="1" applyBorder="1" applyAlignment="1" applyProtection="1">
      <alignment horizontal="left" vertical="center" wrapText="1"/>
    </xf>
    <xf numFmtId="0" fontId="1" fillId="4" borderId="17" xfId="0" applyFont="1" applyFill="1" applyBorder="1" applyAlignment="1">
      <alignment horizontal="center"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5" xfId="0" applyFont="1" applyFill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4" borderId="28" xfId="0" applyFont="1" applyFill="1" applyBorder="1" applyAlignment="1">
      <alignment horizontal="center" vertical="center"/>
    </xf>
    <xf numFmtId="0" fontId="1" fillId="0" borderId="38" xfId="0" applyFont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38" xfId="0" applyFont="1" applyFill="1" applyBorder="1" applyAlignment="1">
      <alignment horizontal="center" vertical="center"/>
    </xf>
    <xf numFmtId="0" fontId="1" fillId="4" borderId="50" xfId="0" applyFont="1" applyFill="1" applyBorder="1" applyAlignment="1">
      <alignment horizontal="center" vertical="center"/>
    </xf>
    <xf numFmtId="0" fontId="1" fillId="4" borderId="51" xfId="0" applyFont="1" applyFill="1" applyBorder="1" applyAlignment="1">
      <alignment horizontal="center" vertical="center"/>
    </xf>
    <xf numFmtId="0" fontId="1" fillId="4" borderId="53" xfId="0" applyFont="1" applyFill="1" applyBorder="1" applyAlignment="1">
      <alignment horizontal="center" vertical="center"/>
    </xf>
    <xf numFmtId="0" fontId="1" fillId="4" borderId="54" xfId="0" applyFont="1" applyFill="1" applyBorder="1" applyAlignment="1">
      <alignment horizontal="center" vertical="center"/>
    </xf>
    <xf numFmtId="0" fontId="1" fillId="4" borderId="49" xfId="0" applyFont="1" applyFill="1" applyBorder="1" applyAlignment="1">
      <alignment horizontal="center" vertical="center"/>
    </xf>
    <xf numFmtId="0" fontId="1" fillId="0" borderId="53" xfId="0" applyFont="1" applyBorder="1" applyAlignment="1">
      <alignment horizontal="center" vertical="center"/>
    </xf>
    <xf numFmtId="0" fontId="1" fillId="0" borderId="5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61" xfId="0" applyFont="1" applyBorder="1" applyAlignment="1">
      <alignment horizontal="center" vertical="center"/>
    </xf>
    <xf numFmtId="0" fontId="1" fillId="0" borderId="62" xfId="0" applyFont="1" applyBorder="1" applyAlignment="1">
      <alignment horizontal="center" vertical="center"/>
    </xf>
    <xf numFmtId="0" fontId="1" fillId="0" borderId="27" xfId="0" applyFont="1" applyBorder="1" applyAlignment="1" applyProtection="1">
      <alignment horizontal="center" vertical="center" wrapText="1"/>
      <protection locked="0"/>
    </xf>
    <xf numFmtId="0" fontId="1" fillId="0" borderId="31" xfId="0" applyFont="1" applyBorder="1" applyAlignment="1" applyProtection="1">
      <alignment horizontal="center" vertical="center" wrapText="1"/>
      <protection locked="0"/>
    </xf>
    <xf numFmtId="0" fontId="1" fillId="0" borderId="45" xfId="0" applyFont="1" applyBorder="1" applyAlignment="1" applyProtection="1">
      <alignment horizontal="center" vertical="center" wrapText="1"/>
      <protection locked="0"/>
    </xf>
    <xf numFmtId="0" fontId="1" fillId="0" borderId="36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1" fillId="0" borderId="27" xfId="0" applyFont="1" applyBorder="1" applyAlignment="1" applyProtection="1">
      <alignment horizontal="center" vertical="center"/>
      <protection hidden="1"/>
    </xf>
    <xf numFmtId="0" fontId="1" fillId="0" borderId="31" xfId="0" applyFont="1" applyBorder="1" applyAlignment="1" applyProtection="1">
      <alignment horizontal="center" vertical="center"/>
      <protection hidden="1"/>
    </xf>
    <xf numFmtId="0" fontId="1" fillId="0" borderId="45" xfId="0" applyFont="1" applyBorder="1" applyAlignment="1" applyProtection="1">
      <alignment horizontal="center" vertical="center"/>
      <protection hidden="1"/>
    </xf>
    <xf numFmtId="0" fontId="1" fillId="0" borderId="27" xfId="0" applyFont="1" applyBorder="1" applyAlignment="1" applyProtection="1">
      <alignment horizontal="center" vertical="center"/>
      <protection locked="0" hidden="1"/>
    </xf>
    <xf numFmtId="0" fontId="1" fillId="0" borderId="31" xfId="0" applyFont="1" applyBorder="1" applyAlignment="1" applyProtection="1">
      <alignment horizontal="center" vertical="center"/>
      <protection locked="0" hidden="1"/>
    </xf>
    <xf numFmtId="0" fontId="1" fillId="0" borderId="45" xfId="0" applyFont="1" applyBorder="1" applyAlignment="1" applyProtection="1">
      <alignment horizontal="center" vertical="center"/>
      <protection locked="0" hidden="1"/>
    </xf>
    <xf numFmtId="0" fontId="1" fillId="0" borderId="30" xfId="0" applyFont="1" applyBorder="1" applyAlignment="1" applyProtection="1">
      <alignment horizontal="center" vertical="center" wrapText="1"/>
      <protection locked="0"/>
    </xf>
    <xf numFmtId="0" fontId="1" fillId="0" borderId="33" xfId="0" applyFont="1" applyBorder="1" applyAlignment="1">
      <alignment horizontal="center" vertical="center" wrapText="1"/>
    </xf>
    <xf numFmtId="0" fontId="0" fillId="0" borderId="27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45" xfId="0" applyBorder="1" applyAlignment="1">
      <alignment horizontal="center"/>
    </xf>
    <xf numFmtId="0" fontId="1" fillId="0" borderId="27" xfId="0" applyFont="1" applyFill="1" applyBorder="1" applyAlignment="1" applyProtection="1">
      <alignment horizontal="center" vertical="center" wrapText="1"/>
      <protection locked="0"/>
    </xf>
    <xf numFmtId="0" fontId="1" fillId="0" borderId="31" xfId="0" applyFont="1" applyFill="1" applyBorder="1" applyAlignment="1" applyProtection="1">
      <alignment horizontal="center" vertical="center" wrapText="1"/>
      <protection locked="0"/>
    </xf>
    <xf numFmtId="0" fontId="1" fillId="0" borderId="45" xfId="0" applyFont="1" applyFill="1" applyBorder="1" applyAlignment="1" applyProtection="1">
      <alignment horizontal="center" vertical="center" wrapText="1"/>
      <protection locked="0"/>
    </xf>
    <xf numFmtId="0" fontId="1" fillId="0" borderId="36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1" fillId="0" borderId="46" xfId="0" applyFont="1" applyFill="1" applyBorder="1" applyAlignment="1">
      <alignment horizontal="center" vertical="center" wrapText="1"/>
    </xf>
    <xf numFmtId="0" fontId="1" fillId="0" borderId="56" xfId="0" applyFont="1" applyBorder="1" applyAlignment="1" applyProtection="1">
      <alignment horizontal="center" vertical="center"/>
      <protection hidden="1"/>
    </xf>
    <xf numFmtId="0" fontId="1" fillId="0" borderId="26" xfId="0" applyFont="1" applyBorder="1" applyAlignment="1" applyProtection="1">
      <alignment horizontal="center" vertical="center"/>
      <protection hidden="1"/>
    </xf>
    <xf numFmtId="0" fontId="1" fillId="0" borderId="34" xfId="0" applyFont="1" applyBorder="1" applyAlignment="1" applyProtection="1">
      <alignment horizontal="center" vertical="center"/>
      <protection hidden="1"/>
    </xf>
    <xf numFmtId="0" fontId="1" fillId="0" borderId="57" xfId="0" applyFont="1" applyBorder="1" applyAlignment="1" applyProtection="1">
      <alignment horizontal="center" vertical="center"/>
      <protection hidden="1"/>
    </xf>
    <xf numFmtId="0" fontId="1" fillId="0" borderId="29" xfId="0" applyFont="1" applyBorder="1" applyAlignment="1" applyProtection="1">
      <alignment horizontal="center" vertical="center"/>
      <protection hidden="1"/>
    </xf>
    <xf numFmtId="0" fontId="1" fillId="0" borderId="37" xfId="0" applyFont="1" applyBorder="1" applyAlignment="1" applyProtection="1">
      <alignment horizontal="center" vertical="center"/>
      <protection hidden="1"/>
    </xf>
    <xf numFmtId="0" fontId="1" fillId="0" borderId="30" xfId="0" applyFont="1" applyBorder="1" applyAlignment="1" applyProtection="1">
      <alignment horizontal="center" vertical="center"/>
      <protection hidden="1"/>
    </xf>
    <xf numFmtId="0" fontId="1" fillId="0" borderId="27" xfId="0" applyFont="1" applyBorder="1" applyAlignment="1" applyProtection="1">
      <alignment horizontal="left" vertical="center" wrapText="1"/>
      <protection locked="0"/>
    </xf>
    <xf numFmtId="0" fontId="1" fillId="0" borderId="31" xfId="0" applyFont="1" applyBorder="1" applyAlignment="1" applyProtection="1">
      <alignment horizontal="left" vertical="center" wrapText="1"/>
      <protection locked="0"/>
    </xf>
    <xf numFmtId="0" fontId="1" fillId="0" borderId="30" xfId="0" applyFont="1" applyBorder="1" applyAlignment="1" applyProtection="1">
      <alignment horizontal="left" vertical="center" wrapText="1"/>
      <protection locked="0"/>
    </xf>
    <xf numFmtId="0" fontId="1" fillId="0" borderId="36" xfId="0" applyFont="1" applyBorder="1" applyAlignment="1">
      <alignment horizontal="left" vertical="center" wrapText="1"/>
    </xf>
    <xf numFmtId="0" fontId="1" fillId="0" borderId="32" xfId="0" applyFont="1" applyBorder="1" applyAlignment="1">
      <alignment horizontal="left" vertical="center" wrapText="1"/>
    </xf>
    <xf numFmtId="0" fontId="1" fillId="0" borderId="33" xfId="0" applyFont="1" applyBorder="1" applyAlignment="1">
      <alignment horizontal="left" vertical="center" wrapText="1"/>
    </xf>
    <xf numFmtId="0" fontId="1" fillId="0" borderId="23" xfId="0" applyFont="1" applyBorder="1" applyAlignment="1" applyProtection="1">
      <alignment horizontal="center" vertical="center"/>
      <protection hidden="1"/>
    </xf>
    <xf numFmtId="0" fontId="1" fillId="4" borderId="23" xfId="0" applyFont="1" applyFill="1" applyBorder="1" applyAlignment="1" applyProtection="1">
      <alignment horizontal="center" vertical="center"/>
      <protection hidden="1"/>
    </xf>
    <xf numFmtId="0" fontId="1" fillId="4" borderId="27" xfId="0" applyFont="1" applyFill="1" applyBorder="1" applyAlignment="1" applyProtection="1">
      <alignment horizontal="left" vertical="center" wrapText="1"/>
      <protection locked="0"/>
    </xf>
    <xf numFmtId="0" fontId="1" fillId="4" borderId="30" xfId="0" applyFont="1" applyFill="1" applyBorder="1" applyAlignment="1" applyProtection="1">
      <alignment horizontal="left" vertical="center" wrapText="1"/>
      <protection locked="0"/>
    </xf>
    <xf numFmtId="0" fontId="1" fillId="4" borderId="36" xfId="0" applyFont="1" applyFill="1" applyBorder="1" applyAlignment="1">
      <alignment horizontal="left" vertical="center" wrapText="1"/>
    </xf>
    <xf numFmtId="0" fontId="1" fillId="4" borderId="33" xfId="0" applyFont="1" applyFill="1" applyBorder="1" applyAlignment="1">
      <alignment horizontal="left" vertical="center" wrapText="1"/>
    </xf>
    <xf numFmtId="0" fontId="1" fillId="0" borderId="30" xfId="0" applyFont="1" applyBorder="1" applyAlignment="1" applyProtection="1">
      <alignment horizontal="center" vertical="center"/>
      <protection locked="0" hidden="1"/>
    </xf>
    <xf numFmtId="0" fontId="1" fillId="4" borderId="31" xfId="0" applyFont="1" applyFill="1" applyBorder="1" applyAlignment="1" applyProtection="1">
      <alignment horizontal="left" vertical="center" wrapText="1"/>
      <protection locked="0"/>
    </xf>
    <xf numFmtId="0" fontId="1" fillId="4" borderId="32" xfId="0" applyFont="1" applyFill="1" applyBorder="1" applyAlignment="1">
      <alignment horizontal="left" vertical="center" wrapText="1"/>
    </xf>
    <xf numFmtId="0" fontId="1" fillId="0" borderId="58" xfId="0" applyFont="1" applyBorder="1" applyAlignment="1" applyProtection="1">
      <alignment horizontal="center" vertical="center"/>
      <protection hidden="1"/>
    </xf>
    <xf numFmtId="0" fontId="1" fillId="0" borderId="0" xfId="0" applyFont="1" applyBorder="1" applyAlignment="1" applyProtection="1">
      <alignment horizontal="center" vertical="center"/>
      <protection hidden="1"/>
    </xf>
    <xf numFmtId="0" fontId="1" fillId="0" borderId="35" xfId="0" applyFont="1" applyBorder="1" applyAlignment="1" applyProtection="1">
      <alignment horizontal="center" vertical="center"/>
      <protection hidden="1"/>
    </xf>
    <xf numFmtId="0" fontId="1" fillId="0" borderId="59" xfId="0" applyFont="1" applyBorder="1" applyAlignment="1" applyProtection="1">
      <alignment horizontal="center" vertical="center"/>
      <protection hidden="1"/>
    </xf>
    <xf numFmtId="0" fontId="1" fillId="0" borderId="44" xfId="0" applyFont="1" applyBorder="1" applyAlignment="1" applyProtection="1">
      <alignment horizontal="center" vertical="center"/>
      <protection hidden="1"/>
    </xf>
    <xf numFmtId="0" fontId="1" fillId="0" borderId="60" xfId="0" applyFont="1" applyBorder="1" applyAlignment="1" applyProtection="1">
      <alignment horizontal="center" vertical="center"/>
      <protection hidden="1"/>
    </xf>
    <xf numFmtId="0" fontId="1" fillId="0" borderId="47" xfId="0" applyFont="1" applyBorder="1" applyAlignment="1" applyProtection="1">
      <alignment horizontal="center" vertical="center"/>
      <protection hidden="1"/>
    </xf>
    <xf numFmtId="0" fontId="1" fillId="0" borderId="22" xfId="0" applyFont="1" applyBorder="1" applyAlignment="1" applyProtection="1">
      <alignment horizontal="center" vertical="center"/>
      <protection hidden="1"/>
    </xf>
    <xf numFmtId="0" fontId="1" fillId="0" borderId="48" xfId="0" applyFont="1" applyBorder="1" applyAlignment="1" applyProtection="1">
      <alignment horizontal="center" vertical="center"/>
      <protection hidden="1"/>
    </xf>
    <xf numFmtId="0" fontId="1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7" xfId="0" applyFont="1" applyBorder="1" applyAlignment="1" applyProtection="1">
      <alignment horizontal="center" vertical="center"/>
      <protection hidden="1"/>
    </xf>
    <xf numFmtId="0" fontId="1" fillId="0" borderId="13" xfId="0" applyFont="1" applyBorder="1" applyAlignment="1" applyProtection="1">
      <alignment horizontal="center" vertical="center"/>
      <protection hidden="1"/>
    </xf>
    <xf numFmtId="0" fontId="1" fillId="0" borderId="7" xfId="0" applyFont="1" applyBorder="1" applyAlignment="1" applyProtection="1">
      <alignment horizontal="center" vertical="center" wrapText="1"/>
      <protection hidden="1"/>
    </xf>
    <xf numFmtId="0" fontId="1" fillId="0" borderId="13" xfId="0" applyFont="1" applyBorder="1" applyAlignment="1" applyProtection="1">
      <alignment horizontal="center" vertical="center" wrapText="1"/>
      <protection hidden="1"/>
    </xf>
    <xf numFmtId="0" fontId="1" fillId="0" borderId="3" xfId="0" applyFont="1" applyBorder="1" applyAlignment="1" applyProtection="1">
      <alignment horizontal="center" vertical="center"/>
      <protection hidden="1"/>
    </xf>
    <xf numFmtId="0" fontId="3" fillId="0" borderId="4" xfId="0" applyFont="1" applyBorder="1" applyAlignment="1" applyProtection="1">
      <alignment horizontal="center" vertical="center"/>
      <protection hidden="1"/>
    </xf>
    <xf numFmtId="0" fontId="3" fillId="0" borderId="5" xfId="0" applyFont="1" applyBorder="1" applyAlignment="1" applyProtection="1">
      <alignment horizontal="center" vertical="center"/>
      <protection hidden="1"/>
    </xf>
    <xf numFmtId="0" fontId="3" fillId="0" borderId="6" xfId="0" applyFont="1" applyBorder="1" applyAlignment="1" applyProtection="1">
      <alignment horizontal="center" vertical="center"/>
      <protection hidden="1"/>
    </xf>
    <xf numFmtId="0" fontId="1" fillId="4" borderId="19" xfId="0" applyFont="1" applyFill="1" applyBorder="1" applyAlignment="1" applyProtection="1">
      <alignment horizontal="center" vertical="center"/>
      <protection hidden="1"/>
    </xf>
    <xf numFmtId="0" fontId="1" fillId="0" borderId="36" xfId="0" applyFont="1" applyBorder="1" applyAlignment="1" applyProtection="1">
      <alignment horizontal="center" vertical="center"/>
      <protection locked="0" hidden="1"/>
    </xf>
    <xf numFmtId="0" fontId="1" fillId="0" borderId="33" xfId="0" applyFont="1" applyBorder="1" applyAlignment="1" applyProtection="1">
      <alignment horizontal="center" vertical="center"/>
      <protection locked="0" hidden="1"/>
    </xf>
    <xf numFmtId="0" fontId="1" fillId="0" borderId="23" xfId="0" applyFont="1" applyBorder="1" applyAlignment="1" applyProtection="1">
      <alignment horizontal="center" vertical="center" wrapText="1"/>
      <protection hidden="1"/>
    </xf>
    <xf numFmtId="0" fontId="1" fillId="0" borderId="45" xfId="0" applyFont="1" applyBorder="1" applyAlignment="1" applyProtection="1">
      <alignment horizontal="left" vertical="center" wrapText="1"/>
      <protection locked="0"/>
    </xf>
    <xf numFmtId="0" fontId="1" fillId="0" borderId="46" xfId="0" applyFont="1" applyBorder="1" applyAlignment="1">
      <alignment horizontal="left" vertical="center" wrapText="1"/>
    </xf>
    <xf numFmtId="0" fontId="1" fillId="0" borderId="36" xfId="0" applyFont="1" applyBorder="1" applyAlignment="1" applyProtection="1">
      <alignment horizontal="left" vertical="center" wrapText="1"/>
      <protection locked="0"/>
    </xf>
    <xf numFmtId="0" fontId="1" fillId="0" borderId="33" xfId="0" applyFont="1" applyBorder="1" applyAlignment="1" applyProtection="1">
      <alignment horizontal="left" vertical="center" wrapText="1"/>
      <protection locked="0"/>
    </xf>
    <xf numFmtId="0" fontId="1" fillId="0" borderId="27" xfId="0" applyFont="1" applyFill="1" applyBorder="1" applyAlignment="1" applyProtection="1">
      <alignment horizontal="left" vertical="center" wrapText="1"/>
      <protection locked="0"/>
    </xf>
    <xf numFmtId="0" fontId="1" fillId="0" borderId="30" xfId="0" applyFont="1" applyFill="1" applyBorder="1" applyAlignment="1" applyProtection="1">
      <alignment horizontal="left" vertical="center" wrapText="1"/>
      <protection locked="0"/>
    </xf>
    <xf numFmtId="0" fontId="1" fillId="0" borderId="36" xfId="0" applyFont="1" applyFill="1" applyBorder="1" applyAlignment="1">
      <alignment horizontal="left" vertical="center" wrapText="1"/>
    </xf>
    <xf numFmtId="0" fontId="1" fillId="0" borderId="33" xfId="0" applyFont="1" applyFill="1" applyBorder="1" applyAlignment="1">
      <alignment horizontal="left" vertical="center" wrapText="1"/>
    </xf>
    <xf numFmtId="0" fontId="1" fillId="0" borderId="27" xfId="0" applyFont="1" applyBorder="1" applyAlignment="1">
      <alignment horizontal="left" vertical="center"/>
    </xf>
    <xf numFmtId="0" fontId="1" fillId="0" borderId="30" xfId="0" applyFont="1" applyBorder="1" applyAlignment="1">
      <alignment horizontal="left" vertical="center"/>
    </xf>
  </cellXfs>
  <cellStyles count="2">
    <cellStyle name="Normal" xfId="0" builtinId="0"/>
    <cellStyle name="Topic title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4"/>
  <sheetViews>
    <sheetView tabSelected="1" workbookViewId="0">
      <selection activeCell="B14" sqref="B14"/>
    </sheetView>
  </sheetViews>
  <sheetFormatPr baseColWidth="10" defaultColWidth="8.83203125" defaultRowHeight="15" x14ac:dyDescent="0.2"/>
  <cols>
    <col min="1" max="1" width="6.6640625" customWidth="1"/>
    <col min="2" max="2" width="86.5" customWidth="1"/>
    <col min="3" max="3" width="6.33203125" customWidth="1"/>
    <col min="4" max="5" width="8.1640625" customWidth="1"/>
    <col min="6" max="6" width="8.6640625" customWidth="1"/>
    <col min="7" max="7" width="21.1640625" customWidth="1"/>
    <col min="8" max="8" width="19.33203125" customWidth="1"/>
  </cols>
  <sheetData>
    <row r="1" spans="1:8" ht="18" x14ac:dyDescent="0.2">
      <c r="A1" s="1"/>
      <c r="B1" s="2" t="s">
        <v>416</v>
      </c>
      <c r="C1" s="233" t="s">
        <v>0</v>
      </c>
      <c r="D1" s="234" t="s">
        <v>1</v>
      </c>
      <c r="E1" s="235"/>
      <c r="F1" s="236"/>
      <c r="G1" s="223" t="s">
        <v>2</v>
      </c>
      <c r="H1" s="226" t="s">
        <v>3</v>
      </c>
    </row>
    <row r="2" spans="1:8" x14ac:dyDescent="0.2">
      <c r="A2" s="3"/>
      <c r="B2" s="4" t="s">
        <v>4</v>
      </c>
      <c r="C2" s="233"/>
      <c r="D2" s="5">
        <v>0</v>
      </c>
      <c r="E2" s="5">
        <v>0</v>
      </c>
      <c r="F2" s="5">
        <v>0</v>
      </c>
      <c r="G2" s="224"/>
      <c r="H2" s="227"/>
    </row>
    <row r="3" spans="1:8" x14ac:dyDescent="0.2">
      <c r="A3" s="3"/>
      <c r="B3" s="4" t="s">
        <v>5</v>
      </c>
      <c r="C3" s="233"/>
      <c r="D3" s="229" t="s">
        <v>6</v>
      </c>
      <c r="E3" s="229" t="s">
        <v>7</v>
      </c>
      <c r="F3" s="231" t="s">
        <v>8</v>
      </c>
      <c r="G3" s="224"/>
      <c r="H3" s="227"/>
    </row>
    <row r="4" spans="1:8" x14ac:dyDescent="0.2">
      <c r="A4" s="6"/>
      <c r="B4" s="7"/>
      <c r="C4" s="233"/>
      <c r="D4" s="230"/>
      <c r="E4" s="230"/>
      <c r="F4" s="232"/>
      <c r="G4" s="225"/>
      <c r="H4" s="228"/>
    </row>
    <row r="5" spans="1:8" x14ac:dyDescent="0.2">
      <c r="A5" s="143" t="s">
        <v>9</v>
      </c>
      <c r="B5" s="143"/>
      <c r="C5" s="144"/>
      <c r="D5" s="144"/>
      <c r="E5" s="144"/>
      <c r="F5" s="144"/>
      <c r="G5" s="145"/>
      <c r="H5" s="145"/>
    </row>
    <row r="6" spans="1:8" x14ac:dyDescent="0.2">
      <c r="A6" s="149" t="s">
        <v>10</v>
      </c>
      <c r="B6" s="13" t="s">
        <v>11</v>
      </c>
      <c r="C6" s="14" t="s">
        <v>12</v>
      </c>
      <c r="D6" s="15" t="s">
        <v>13</v>
      </c>
      <c r="E6" s="15" t="s">
        <v>13</v>
      </c>
      <c r="F6" s="14"/>
      <c r="G6" s="16"/>
      <c r="H6" s="17"/>
    </row>
    <row r="7" spans="1:8" x14ac:dyDescent="0.2">
      <c r="A7" s="150" t="s">
        <v>14</v>
      </c>
      <c r="B7" s="18" t="s">
        <v>15</v>
      </c>
      <c r="C7" s="19" t="s">
        <v>12</v>
      </c>
      <c r="D7" s="20" t="s">
        <v>13</v>
      </c>
      <c r="E7" s="20" t="s">
        <v>13</v>
      </c>
      <c r="F7" s="19"/>
      <c r="G7" s="21"/>
      <c r="H7" s="22"/>
    </row>
    <row r="8" spans="1:8" x14ac:dyDescent="0.2">
      <c r="A8" s="150" t="s">
        <v>16</v>
      </c>
      <c r="B8" s="23" t="s">
        <v>289</v>
      </c>
      <c r="C8" s="19" t="s">
        <v>12</v>
      </c>
      <c r="D8" s="20" t="s">
        <v>13</v>
      </c>
      <c r="E8" s="20" t="s">
        <v>13</v>
      </c>
      <c r="F8" s="19"/>
      <c r="G8" s="21"/>
      <c r="H8" s="22"/>
    </row>
    <row r="9" spans="1:8" x14ac:dyDescent="0.2">
      <c r="A9" s="151" t="s">
        <v>17</v>
      </c>
      <c r="B9" s="24" t="s">
        <v>18</v>
      </c>
      <c r="C9" s="25" t="s">
        <v>12</v>
      </c>
      <c r="D9" s="26" t="s">
        <v>13</v>
      </c>
      <c r="E9" s="26" t="s">
        <v>13</v>
      </c>
      <c r="F9" s="25"/>
      <c r="G9" s="21"/>
      <c r="H9" s="22"/>
    </row>
    <row r="10" spans="1:8" x14ac:dyDescent="0.2">
      <c r="A10" s="150" t="s">
        <v>290</v>
      </c>
      <c r="B10" s="23" t="s">
        <v>291</v>
      </c>
      <c r="C10" s="87" t="s">
        <v>12</v>
      </c>
      <c r="D10" s="20" t="s">
        <v>13</v>
      </c>
      <c r="E10" s="20" t="s">
        <v>13</v>
      </c>
      <c r="F10" s="87"/>
      <c r="G10" s="21"/>
      <c r="H10" s="22"/>
    </row>
    <row r="11" spans="1:8" x14ac:dyDescent="0.2">
      <c r="A11" s="129" t="s">
        <v>19</v>
      </c>
      <c r="B11" s="27" t="s">
        <v>292</v>
      </c>
      <c r="C11" s="28">
        <v>5</v>
      </c>
      <c r="D11" s="29"/>
      <c r="E11" s="29"/>
      <c r="F11" s="30"/>
      <c r="G11" s="85"/>
      <c r="H11" s="86"/>
    </row>
    <row r="12" spans="1:8" x14ac:dyDescent="0.2">
      <c r="A12" s="152" t="s">
        <v>20</v>
      </c>
      <c r="B12" s="33" t="s">
        <v>21</v>
      </c>
      <c r="C12" s="34">
        <v>2</v>
      </c>
      <c r="D12" s="35"/>
      <c r="E12" s="35"/>
      <c r="F12" s="36"/>
      <c r="G12" s="31"/>
      <c r="H12" s="32"/>
    </row>
    <row r="13" spans="1:8" x14ac:dyDescent="0.2">
      <c r="A13" s="152" t="s">
        <v>22</v>
      </c>
      <c r="B13" s="33" t="s">
        <v>293</v>
      </c>
      <c r="C13" s="36">
        <v>15</v>
      </c>
      <c r="D13" s="35"/>
      <c r="E13" s="35"/>
      <c r="F13" s="36"/>
      <c r="G13" s="31"/>
      <c r="H13" s="32"/>
    </row>
    <row r="14" spans="1:8" x14ac:dyDescent="0.2">
      <c r="A14" s="130" t="s">
        <v>23</v>
      </c>
      <c r="B14" s="41" t="s">
        <v>294</v>
      </c>
      <c r="C14" s="42">
        <v>5</v>
      </c>
      <c r="D14" s="43"/>
      <c r="E14" s="43"/>
      <c r="F14" s="42"/>
      <c r="G14" s="44"/>
      <c r="H14" s="32"/>
    </row>
    <row r="15" spans="1:8" x14ac:dyDescent="0.2">
      <c r="A15" s="152" t="s">
        <v>25</v>
      </c>
      <c r="B15" s="33" t="s">
        <v>29</v>
      </c>
      <c r="C15" s="36">
        <v>2</v>
      </c>
      <c r="D15" s="35"/>
      <c r="E15" s="35"/>
      <c r="F15" s="36"/>
      <c r="G15" s="31"/>
      <c r="H15" s="40"/>
    </row>
    <row r="16" spans="1:8" x14ac:dyDescent="0.2">
      <c r="A16" s="130" t="s">
        <v>295</v>
      </c>
      <c r="B16" s="121" t="s">
        <v>31</v>
      </c>
      <c r="C16" s="205" t="s">
        <v>27</v>
      </c>
      <c r="D16" s="205"/>
      <c r="E16" s="205"/>
      <c r="F16" s="205"/>
      <c r="G16" s="31"/>
      <c r="H16" s="32"/>
    </row>
    <row r="17" spans="1:8" x14ac:dyDescent="0.2">
      <c r="A17" s="163"/>
      <c r="B17" s="122" t="s">
        <v>296</v>
      </c>
      <c r="C17" s="36">
        <v>3</v>
      </c>
      <c r="D17" s="178"/>
      <c r="E17" s="178"/>
      <c r="F17" s="175"/>
      <c r="G17" s="199"/>
      <c r="H17" s="202"/>
    </row>
    <row r="18" spans="1:8" x14ac:dyDescent="0.2">
      <c r="A18" s="164"/>
      <c r="B18" s="117" t="s">
        <v>297</v>
      </c>
      <c r="C18" s="36">
        <v>2</v>
      </c>
      <c r="D18" s="211"/>
      <c r="E18" s="211"/>
      <c r="F18" s="198"/>
      <c r="G18" s="201"/>
      <c r="H18" s="204"/>
    </row>
    <row r="19" spans="1:8" x14ac:dyDescent="0.2">
      <c r="A19" s="152" t="s">
        <v>26</v>
      </c>
      <c r="B19" s="33" t="s">
        <v>34</v>
      </c>
      <c r="C19" s="36">
        <v>1</v>
      </c>
      <c r="D19" s="35"/>
      <c r="E19" s="35"/>
      <c r="F19" s="36"/>
      <c r="G19" s="31"/>
      <c r="H19" s="32"/>
    </row>
    <row r="20" spans="1:8" x14ac:dyDescent="0.2">
      <c r="A20" s="129" t="s">
        <v>28</v>
      </c>
      <c r="B20" s="51" t="s">
        <v>298</v>
      </c>
      <c r="C20" s="30">
        <v>5</v>
      </c>
      <c r="D20" s="29"/>
      <c r="E20" s="29"/>
      <c r="F20" s="30"/>
      <c r="G20" s="52"/>
      <c r="H20" s="40"/>
    </row>
    <row r="21" spans="1:8" x14ac:dyDescent="0.2">
      <c r="A21" s="152" t="s">
        <v>30</v>
      </c>
      <c r="B21" s="53" t="s">
        <v>36</v>
      </c>
      <c r="C21" s="36">
        <v>5</v>
      </c>
      <c r="D21" s="35"/>
      <c r="E21" s="35"/>
      <c r="F21" s="36"/>
      <c r="G21" s="54"/>
      <c r="H21" s="55"/>
    </row>
    <row r="22" spans="1:8" x14ac:dyDescent="0.2">
      <c r="A22" s="152" t="s">
        <v>32</v>
      </c>
      <c r="B22" s="33" t="s">
        <v>299</v>
      </c>
      <c r="C22" s="36">
        <v>5</v>
      </c>
      <c r="D22" s="35"/>
      <c r="E22" s="35"/>
      <c r="F22" s="36"/>
      <c r="G22" s="31"/>
      <c r="H22" s="32"/>
    </row>
    <row r="23" spans="1:8" x14ac:dyDescent="0.2">
      <c r="A23" s="152" t="s">
        <v>33</v>
      </c>
      <c r="B23" s="45" t="s">
        <v>37</v>
      </c>
      <c r="C23" s="36">
        <v>2</v>
      </c>
      <c r="D23" s="35"/>
      <c r="E23" s="35"/>
      <c r="F23" s="36"/>
      <c r="G23" s="31"/>
      <c r="H23" s="32"/>
    </row>
    <row r="24" spans="1:8" x14ac:dyDescent="0.2">
      <c r="A24" s="152" t="s">
        <v>35</v>
      </c>
      <c r="B24" s="33" t="s">
        <v>38</v>
      </c>
      <c r="C24" s="36">
        <v>5</v>
      </c>
      <c r="D24" s="35"/>
      <c r="E24" s="35"/>
      <c r="F24" s="36"/>
      <c r="G24" s="31"/>
      <c r="H24" s="32"/>
    </row>
    <row r="25" spans="1:8" x14ac:dyDescent="0.2">
      <c r="A25" s="61" t="s">
        <v>39</v>
      </c>
      <c r="B25" s="140"/>
      <c r="C25" s="141">
        <f>C11+C12+C13+C14+C15+C17+C19+C20+C21+C22+C23+C24</f>
        <v>55</v>
      </c>
      <c r="D25" s="141">
        <v>0</v>
      </c>
      <c r="E25" s="141">
        <v>0</v>
      </c>
      <c r="F25" s="141">
        <v>0</v>
      </c>
      <c r="G25" s="142"/>
      <c r="H25" s="142"/>
    </row>
    <row r="26" spans="1:8" x14ac:dyDescent="0.2">
      <c r="A26" s="8" t="s">
        <v>40</v>
      </c>
      <c r="B26" s="143"/>
      <c r="C26" s="144"/>
      <c r="D26" s="144"/>
      <c r="E26" s="144"/>
      <c r="F26" s="144"/>
      <c r="G26" s="145"/>
      <c r="H26" s="145"/>
    </row>
    <row r="27" spans="1:8" x14ac:dyDescent="0.2">
      <c r="A27" s="149" t="s">
        <v>41</v>
      </c>
      <c r="B27" s="13" t="s">
        <v>42</v>
      </c>
      <c r="C27" s="82" t="s">
        <v>12</v>
      </c>
      <c r="D27" s="15" t="s">
        <v>13</v>
      </c>
      <c r="E27" s="15" t="s">
        <v>13</v>
      </c>
      <c r="F27" s="82"/>
      <c r="G27" s="16"/>
      <c r="H27" s="17"/>
    </row>
    <row r="28" spans="1:8" x14ac:dyDescent="0.2">
      <c r="A28" s="153" t="s">
        <v>43</v>
      </c>
      <c r="B28" s="114" t="s">
        <v>44</v>
      </c>
      <c r="C28" s="80" t="s">
        <v>12</v>
      </c>
      <c r="D28" s="81" t="s">
        <v>13</v>
      </c>
      <c r="E28" s="81" t="s">
        <v>13</v>
      </c>
      <c r="F28" s="80"/>
      <c r="G28" s="83"/>
      <c r="H28" s="84"/>
    </row>
    <row r="29" spans="1:8" x14ac:dyDescent="0.2">
      <c r="A29" s="130" t="s">
        <v>45</v>
      </c>
      <c r="B29" s="121" t="s">
        <v>46</v>
      </c>
      <c r="C29" s="205" t="s">
        <v>27</v>
      </c>
      <c r="D29" s="205"/>
      <c r="E29" s="205"/>
      <c r="F29" s="205"/>
      <c r="G29" s="31"/>
      <c r="H29" s="32"/>
    </row>
    <row r="30" spans="1:8" x14ac:dyDescent="0.2">
      <c r="A30" s="163"/>
      <c r="B30" s="122" t="s">
        <v>47</v>
      </c>
      <c r="C30" s="36">
        <v>3</v>
      </c>
      <c r="D30" s="178"/>
      <c r="E30" s="178"/>
      <c r="F30" s="175"/>
      <c r="G30" s="200"/>
      <c r="H30" s="203"/>
    </row>
    <row r="31" spans="1:8" x14ac:dyDescent="0.2">
      <c r="A31" s="163"/>
      <c r="B31" s="116" t="s">
        <v>48</v>
      </c>
      <c r="C31" s="36">
        <v>5</v>
      </c>
      <c r="D31" s="179"/>
      <c r="E31" s="179"/>
      <c r="F31" s="176"/>
      <c r="G31" s="200"/>
      <c r="H31" s="203"/>
    </row>
    <row r="32" spans="1:8" x14ac:dyDescent="0.2">
      <c r="A32" s="164"/>
      <c r="B32" s="117" t="s">
        <v>49</v>
      </c>
      <c r="C32" s="34">
        <v>8</v>
      </c>
      <c r="D32" s="211"/>
      <c r="E32" s="211"/>
      <c r="F32" s="198"/>
      <c r="G32" s="201"/>
      <c r="H32" s="204"/>
    </row>
    <row r="33" spans="1:8" x14ac:dyDescent="0.2">
      <c r="A33" s="152" t="s">
        <v>50</v>
      </c>
      <c r="B33" s="33" t="s">
        <v>300</v>
      </c>
      <c r="C33" s="36">
        <v>1</v>
      </c>
      <c r="D33" s="35"/>
      <c r="E33" s="35"/>
      <c r="F33" s="36"/>
      <c r="G33" s="31"/>
      <c r="H33" s="32"/>
    </row>
    <row r="34" spans="1:8" x14ac:dyDescent="0.2">
      <c r="A34" s="154" t="s">
        <v>51</v>
      </c>
      <c r="B34" s="56" t="s">
        <v>301</v>
      </c>
      <c r="C34" s="57">
        <v>15</v>
      </c>
      <c r="D34" s="58"/>
      <c r="E34" s="58"/>
      <c r="F34" s="36"/>
      <c r="G34" s="59"/>
      <c r="H34" s="60"/>
    </row>
    <row r="35" spans="1:8" x14ac:dyDescent="0.2">
      <c r="A35" s="61" t="s">
        <v>52</v>
      </c>
      <c r="B35" s="62"/>
      <c r="C35" s="63">
        <f>C32+C33+C34</f>
        <v>24</v>
      </c>
      <c r="D35" s="63">
        <v>0</v>
      </c>
      <c r="E35" s="63">
        <v>0</v>
      </c>
      <c r="F35" s="63">
        <v>0</v>
      </c>
      <c r="G35" s="64"/>
      <c r="H35" s="65"/>
    </row>
    <row r="36" spans="1:8" x14ac:dyDescent="0.2">
      <c r="A36" s="8" t="s">
        <v>53</v>
      </c>
      <c r="B36" s="9"/>
      <c r="C36" s="10"/>
      <c r="D36" s="10"/>
      <c r="E36" s="10"/>
      <c r="F36" s="10"/>
      <c r="G36" s="11"/>
      <c r="H36" s="12"/>
    </row>
    <row r="37" spans="1:8" s="120" customFormat="1" x14ac:dyDescent="0.2">
      <c r="A37" s="149" t="s">
        <v>302</v>
      </c>
      <c r="B37" s="13" t="s">
        <v>310</v>
      </c>
      <c r="C37" s="108" t="s">
        <v>12</v>
      </c>
      <c r="D37" s="15" t="s">
        <v>13</v>
      </c>
      <c r="E37" s="15" t="s">
        <v>13</v>
      </c>
      <c r="F37" s="108"/>
      <c r="G37" s="16"/>
      <c r="H37" s="17"/>
    </row>
    <row r="38" spans="1:8" x14ac:dyDescent="0.2">
      <c r="A38" s="153" t="s">
        <v>303</v>
      </c>
      <c r="B38" s="114" t="s">
        <v>304</v>
      </c>
      <c r="C38" s="80" t="s">
        <v>12</v>
      </c>
      <c r="D38" s="81" t="s">
        <v>13</v>
      </c>
      <c r="E38" s="81" t="s">
        <v>13</v>
      </c>
      <c r="F38" s="80"/>
      <c r="G38" s="109"/>
      <c r="H38" s="111"/>
    </row>
    <row r="39" spans="1:8" x14ac:dyDescent="0.2">
      <c r="A39" s="130" t="s">
        <v>54</v>
      </c>
      <c r="B39" s="50" t="s">
        <v>305</v>
      </c>
      <c r="C39" s="220" t="s">
        <v>24</v>
      </c>
      <c r="D39" s="221"/>
      <c r="E39" s="221"/>
      <c r="F39" s="222"/>
      <c r="G39" s="31"/>
      <c r="H39" s="32"/>
    </row>
    <row r="40" spans="1:8" x14ac:dyDescent="0.2">
      <c r="A40" s="163"/>
      <c r="B40" s="115" t="s">
        <v>306</v>
      </c>
      <c r="C40" s="220"/>
      <c r="D40" s="221"/>
      <c r="E40" s="221"/>
      <c r="F40" s="222"/>
      <c r="G40" s="31"/>
      <c r="H40" s="139"/>
    </row>
    <row r="41" spans="1:8" x14ac:dyDescent="0.2">
      <c r="A41" s="163"/>
      <c r="B41" s="116" t="s">
        <v>312</v>
      </c>
      <c r="C41" s="36">
        <v>5</v>
      </c>
      <c r="D41" s="178"/>
      <c r="E41" s="178"/>
      <c r="F41" s="175"/>
      <c r="G41" s="199"/>
      <c r="H41" s="243"/>
    </row>
    <row r="42" spans="1:8" x14ac:dyDescent="0.2">
      <c r="A42" s="163"/>
      <c r="B42" s="117" t="s">
        <v>313</v>
      </c>
      <c r="C42" s="38">
        <v>8</v>
      </c>
      <c r="D42" s="211"/>
      <c r="E42" s="211"/>
      <c r="F42" s="198"/>
      <c r="G42" s="201"/>
      <c r="H42" s="244"/>
    </row>
    <row r="43" spans="1:8" x14ac:dyDescent="0.2">
      <c r="A43" s="163"/>
      <c r="B43" s="115" t="s">
        <v>307</v>
      </c>
      <c r="C43" s="220"/>
      <c r="D43" s="221"/>
      <c r="E43" s="221"/>
      <c r="F43" s="222"/>
      <c r="G43" s="31"/>
      <c r="H43" s="139"/>
    </row>
    <row r="44" spans="1:8" x14ac:dyDescent="0.2">
      <c r="A44" s="163"/>
      <c r="B44" s="116" t="s">
        <v>312</v>
      </c>
      <c r="C44" s="38">
        <v>3</v>
      </c>
      <c r="D44" s="178"/>
      <c r="E44" s="178"/>
      <c r="F44" s="175"/>
      <c r="G44" s="199"/>
      <c r="H44" s="243"/>
    </row>
    <row r="45" spans="1:8" x14ac:dyDescent="0.2">
      <c r="A45" s="163"/>
      <c r="B45" s="117" t="s">
        <v>313</v>
      </c>
      <c r="C45" s="38">
        <v>5</v>
      </c>
      <c r="D45" s="211"/>
      <c r="E45" s="211"/>
      <c r="F45" s="198"/>
      <c r="G45" s="201"/>
      <c r="H45" s="244"/>
    </row>
    <row r="46" spans="1:8" x14ac:dyDescent="0.2">
      <c r="A46" s="163"/>
      <c r="B46" s="115" t="s">
        <v>308</v>
      </c>
      <c r="C46" s="220"/>
      <c r="D46" s="221"/>
      <c r="E46" s="221"/>
      <c r="F46" s="222"/>
      <c r="G46" s="31"/>
      <c r="H46" s="139"/>
    </row>
    <row r="47" spans="1:8" x14ac:dyDescent="0.2">
      <c r="A47" s="163"/>
      <c r="B47" s="116" t="s">
        <v>312</v>
      </c>
      <c r="C47" s="38">
        <v>2</v>
      </c>
      <c r="D47" s="178"/>
      <c r="E47" s="178"/>
      <c r="F47" s="175"/>
      <c r="G47" s="199"/>
      <c r="H47" s="243"/>
    </row>
    <row r="48" spans="1:8" x14ac:dyDescent="0.2">
      <c r="A48" s="163"/>
      <c r="B48" s="117" t="s">
        <v>313</v>
      </c>
      <c r="C48" s="38">
        <v>4</v>
      </c>
      <c r="D48" s="211"/>
      <c r="E48" s="211"/>
      <c r="F48" s="198"/>
      <c r="G48" s="201"/>
      <c r="H48" s="244"/>
    </row>
    <row r="49" spans="1:8" x14ac:dyDescent="0.2">
      <c r="A49" s="163"/>
      <c r="B49" s="115" t="s">
        <v>309</v>
      </c>
      <c r="C49" s="220"/>
      <c r="D49" s="221"/>
      <c r="E49" s="221"/>
      <c r="F49" s="222"/>
      <c r="G49" s="31"/>
      <c r="H49" s="139"/>
    </row>
    <row r="50" spans="1:8" x14ac:dyDescent="0.2">
      <c r="A50" s="163"/>
      <c r="B50" s="116" t="s">
        <v>312</v>
      </c>
      <c r="C50" s="38">
        <v>1</v>
      </c>
      <c r="D50" s="178"/>
      <c r="E50" s="178"/>
      <c r="F50" s="175"/>
      <c r="G50" s="199"/>
      <c r="H50" s="243"/>
    </row>
    <row r="51" spans="1:8" x14ac:dyDescent="0.2">
      <c r="A51" s="163"/>
      <c r="B51" s="117" t="s">
        <v>313</v>
      </c>
      <c r="C51" s="38">
        <v>2</v>
      </c>
      <c r="D51" s="211"/>
      <c r="E51" s="211"/>
      <c r="F51" s="198"/>
      <c r="G51" s="201"/>
      <c r="H51" s="244"/>
    </row>
    <row r="52" spans="1:8" x14ac:dyDescent="0.2">
      <c r="A52" s="163"/>
      <c r="B52" s="115" t="s">
        <v>316</v>
      </c>
      <c r="C52" s="220"/>
      <c r="D52" s="221"/>
      <c r="E52" s="221"/>
      <c r="F52" s="222"/>
      <c r="G52" s="31"/>
      <c r="H52" s="139"/>
    </row>
    <row r="53" spans="1:8" x14ac:dyDescent="0.2">
      <c r="A53" s="163"/>
      <c r="B53" s="116" t="s">
        <v>312</v>
      </c>
      <c r="C53" s="38">
        <v>1</v>
      </c>
      <c r="D53" s="178"/>
      <c r="E53" s="178"/>
      <c r="F53" s="175"/>
      <c r="G53" s="199"/>
      <c r="H53" s="243"/>
    </row>
    <row r="54" spans="1:8" x14ac:dyDescent="0.2">
      <c r="A54" s="163"/>
      <c r="B54" s="117" t="s">
        <v>313</v>
      </c>
      <c r="C54" s="38">
        <v>2</v>
      </c>
      <c r="D54" s="211"/>
      <c r="E54" s="211"/>
      <c r="F54" s="198"/>
      <c r="G54" s="201"/>
      <c r="H54" s="244"/>
    </row>
    <row r="55" spans="1:8" x14ac:dyDescent="0.2">
      <c r="A55" s="163"/>
      <c r="B55" s="115" t="s">
        <v>311</v>
      </c>
      <c r="C55" s="220"/>
      <c r="D55" s="221"/>
      <c r="E55" s="221"/>
      <c r="F55" s="222"/>
      <c r="G55" s="31"/>
      <c r="H55" s="139"/>
    </row>
    <row r="56" spans="1:8" x14ac:dyDescent="0.2">
      <c r="A56" s="163"/>
      <c r="B56" s="116" t="s">
        <v>314</v>
      </c>
      <c r="C56" s="38">
        <v>2</v>
      </c>
      <c r="D56" s="178"/>
      <c r="E56" s="178"/>
      <c r="F56" s="175"/>
      <c r="G56" s="199"/>
      <c r="H56" s="243"/>
    </row>
    <row r="57" spans="1:8" x14ac:dyDescent="0.2">
      <c r="A57" s="163"/>
      <c r="B57" s="117" t="s">
        <v>315</v>
      </c>
      <c r="C57" s="38">
        <v>4</v>
      </c>
      <c r="D57" s="211"/>
      <c r="E57" s="211"/>
      <c r="F57" s="198"/>
      <c r="G57" s="201"/>
      <c r="H57" s="244"/>
    </row>
    <row r="58" spans="1:8" x14ac:dyDescent="0.2">
      <c r="A58" s="163"/>
      <c r="B58" s="115" t="s">
        <v>317</v>
      </c>
      <c r="C58" s="220"/>
      <c r="D58" s="221"/>
      <c r="E58" s="221"/>
      <c r="F58" s="222"/>
      <c r="G58" s="31"/>
      <c r="H58" s="139"/>
    </row>
    <row r="59" spans="1:8" x14ac:dyDescent="0.2">
      <c r="A59" s="163"/>
      <c r="B59" s="116" t="s">
        <v>314</v>
      </c>
      <c r="C59" s="38">
        <v>1</v>
      </c>
      <c r="D59" s="178"/>
      <c r="E59" s="178"/>
      <c r="F59" s="175"/>
      <c r="G59" s="199"/>
      <c r="H59" s="243"/>
    </row>
    <row r="60" spans="1:8" x14ac:dyDescent="0.2">
      <c r="A60" s="163"/>
      <c r="B60" s="117" t="s">
        <v>315</v>
      </c>
      <c r="C60" s="38">
        <v>2</v>
      </c>
      <c r="D60" s="211"/>
      <c r="E60" s="211"/>
      <c r="F60" s="198"/>
      <c r="G60" s="201"/>
      <c r="H60" s="244"/>
    </row>
    <row r="61" spans="1:8" x14ac:dyDescent="0.2">
      <c r="A61" s="163"/>
      <c r="B61" s="115" t="s">
        <v>318</v>
      </c>
      <c r="C61" s="220"/>
      <c r="D61" s="221"/>
      <c r="E61" s="221"/>
      <c r="F61" s="222"/>
      <c r="G61" s="31"/>
      <c r="H61" s="139"/>
    </row>
    <row r="62" spans="1:8" x14ac:dyDescent="0.2">
      <c r="A62" s="163"/>
      <c r="B62" s="116" t="s">
        <v>314</v>
      </c>
      <c r="C62" s="38">
        <v>1</v>
      </c>
      <c r="D62" s="178"/>
      <c r="E62" s="178"/>
      <c r="F62" s="175"/>
      <c r="G62" s="199"/>
      <c r="H62" s="243"/>
    </row>
    <row r="63" spans="1:8" x14ac:dyDescent="0.2">
      <c r="A63" s="164"/>
      <c r="B63" s="117" t="s">
        <v>315</v>
      </c>
      <c r="C63" s="38">
        <v>2</v>
      </c>
      <c r="D63" s="211"/>
      <c r="E63" s="211"/>
      <c r="F63" s="198"/>
      <c r="G63" s="201"/>
      <c r="H63" s="244"/>
    </row>
    <row r="64" spans="1:8" x14ac:dyDescent="0.2">
      <c r="A64" s="130" t="s">
        <v>55</v>
      </c>
      <c r="B64" s="50" t="s">
        <v>319</v>
      </c>
      <c r="C64" s="220" t="s">
        <v>24</v>
      </c>
      <c r="D64" s="221"/>
      <c r="E64" s="221"/>
      <c r="F64" s="222"/>
      <c r="G64" s="31"/>
      <c r="H64" s="32"/>
    </row>
    <row r="65" spans="1:8" x14ac:dyDescent="0.2">
      <c r="A65" s="163"/>
      <c r="B65" s="115" t="s">
        <v>320</v>
      </c>
      <c r="C65" s="220"/>
      <c r="D65" s="221"/>
      <c r="E65" s="221"/>
      <c r="F65" s="222"/>
      <c r="G65" s="31"/>
      <c r="H65" s="139"/>
    </row>
    <row r="66" spans="1:8" x14ac:dyDescent="0.2">
      <c r="A66" s="163"/>
      <c r="B66" s="116" t="s">
        <v>312</v>
      </c>
      <c r="C66" s="38">
        <v>6</v>
      </c>
      <c r="D66" s="178"/>
      <c r="E66" s="178"/>
      <c r="F66" s="175"/>
      <c r="G66" s="199"/>
      <c r="H66" s="243"/>
    </row>
    <row r="67" spans="1:8" x14ac:dyDescent="0.2">
      <c r="A67" s="163"/>
      <c r="B67" s="117" t="s">
        <v>313</v>
      </c>
      <c r="C67" s="38">
        <v>10</v>
      </c>
      <c r="D67" s="211"/>
      <c r="E67" s="211"/>
      <c r="F67" s="198"/>
      <c r="G67" s="201"/>
      <c r="H67" s="244"/>
    </row>
    <row r="68" spans="1:8" x14ac:dyDescent="0.2">
      <c r="A68" s="163"/>
      <c r="B68" s="115" t="s">
        <v>321</v>
      </c>
      <c r="C68" s="220"/>
      <c r="D68" s="221"/>
      <c r="E68" s="221"/>
      <c r="F68" s="222"/>
      <c r="G68" s="31"/>
      <c r="H68" s="139"/>
    </row>
    <row r="69" spans="1:8" x14ac:dyDescent="0.2">
      <c r="A69" s="163"/>
      <c r="B69" s="116" t="s">
        <v>312</v>
      </c>
      <c r="C69" s="38">
        <v>3</v>
      </c>
      <c r="D69" s="178"/>
      <c r="E69" s="178"/>
      <c r="F69" s="175"/>
      <c r="G69" s="199"/>
      <c r="H69" s="243"/>
    </row>
    <row r="70" spans="1:8" x14ac:dyDescent="0.2">
      <c r="A70" s="163"/>
      <c r="B70" s="117" t="s">
        <v>313</v>
      </c>
      <c r="C70" s="38">
        <v>5</v>
      </c>
      <c r="D70" s="211"/>
      <c r="E70" s="211"/>
      <c r="F70" s="198"/>
      <c r="G70" s="201"/>
      <c r="H70" s="244"/>
    </row>
    <row r="71" spans="1:8" x14ac:dyDescent="0.2">
      <c r="A71" s="163"/>
      <c r="B71" s="118" t="s">
        <v>322</v>
      </c>
      <c r="C71" s="220"/>
      <c r="D71" s="221"/>
      <c r="E71" s="221"/>
      <c r="F71" s="222"/>
      <c r="G71" s="31"/>
      <c r="H71" s="139"/>
    </row>
    <row r="72" spans="1:8" x14ac:dyDescent="0.2">
      <c r="A72" s="163"/>
      <c r="B72" s="116" t="s">
        <v>312</v>
      </c>
      <c r="C72" s="38">
        <v>2</v>
      </c>
      <c r="D72" s="178"/>
      <c r="E72" s="178"/>
      <c r="F72" s="175"/>
      <c r="G72" s="199"/>
      <c r="H72" s="243"/>
    </row>
    <row r="73" spans="1:8" x14ac:dyDescent="0.2">
      <c r="A73" s="163"/>
      <c r="B73" s="117" t="s">
        <v>313</v>
      </c>
      <c r="C73" s="38">
        <v>4</v>
      </c>
      <c r="D73" s="211"/>
      <c r="E73" s="211"/>
      <c r="F73" s="198"/>
      <c r="G73" s="201"/>
      <c r="H73" s="244"/>
    </row>
    <row r="74" spans="1:8" x14ac:dyDescent="0.2">
      <c r="A74" s="163"/>
      <c r="B74" s="118" t="s">
        <v>323</v>
      </c>
      <c r="C74" s="220"/>
      <c r="D74" s="221"/>
      <c r="E74" s="221"/>
      <c r="F74" s="222"/>
      <c r="G74" s="31"/>
      <c r="H74" s="139"/>
    </row>
    <row r="75" spans="1:8" x14ac:dyDescent="0.2">
      <c r="A75" s="163"/>
      <c r="B75" s="116" t="s">
        <v>312</v>
      </c>
      <c r="C75" s="38">
        <v>1</v>
      </c>
      <c r="D75" s="178"/>
      <c r="E75" s="178"/>
      <c r="F75" s="175"/>
      <c r="G75" s="199"/>
      <c r="H75" s="243"/>
    </row>
    <row r="76" spans="1:8" x14ac:dyDescent="0.2">
      <c r="A76" s="163"/>
      <c r="B76" s="117" t="s">
        <v>313</v>
      </c>
      <c r="C76" s="38">
        <v>2</v>
      </c>
      <c r="D76" s="211"/>
      <c r="E76" s="211"/>
      <c r="F76" s="198"/>
      <c r="G76" s="201"/>
      <c r="H76" s="244"/>
    </row>
    <row r="77" spans="1:8" x14ac:dyDescent="0.2">
      <c r="A77" s="163"/>
      <c r="B77" s="118" t="s">
        <v>324</v>
      </c>
      <c r="C77" s="220"/>
      <c r="D77" s="221"/>
      <c r="E77" s="221"/>
      <c r="F77" s="222"/>
      <c r="G77" s="31"/>
      <c r="H77" s="139"/>
    </row>
    <row r="78" spans="1:8" x14ac:dyDescent="0.2">
      <c r="A78" s="163"/>
      <c r="B78" s="116" t="s">
        <v>312</v>
      </c>
      <c r="C78" s="38">
        <v>1</v>
      </c>
      <c r="D78" s="178"/>
      <c r="E78" s="178"/>
      <c r="F78" s="175"/>
      <c r="G78" s="199"/>
      <c r="H78" s="243"/>
    </row>
    <row r="79" spans="1:8" x14ac:dyDescent="0.2">
      <c r="A79" s="163"/>
      <c r="B79" s="117" t="s">
        <v>313</v>
      </c>
      <c r="C79" s="38">
        <v>2</v>
      </c>
      <c r="D79" s="211"/>
      <c r="E79" s="211"/>
      <c r="F79" s="198"/>
      <c r="G79" s="201"/>
      <c r="H79" s="244"/>
    </row>
    <row r="80" spans="1:8" x14ac:dyDescent="0.2">
      <c r="A80" s="163"/>
      <c r="B80" s="118" t="s">
        <v>325</v>
      </c>
      <c r="C80" s="220"/>
      <c r="D80" s="221"/>
      <c r="E80" s="221"/>
      <c r="F80" s="222"/>
      <c r="G80" s="31"/>
      <c r="H80" s="139"/>
    </row>
    <row r="81" spans="1:8" x14ac:dyDescent="0.2">
      <c r="A81" s="163"/>
      <c r="B81" s="116" t="s">
        <v>314</v>
      </c>
      <c r="C81" s="38">
        <v>2</v>
      </c>
      <c r="D81" s="178"/>
      <c r="E81" s="178"/>
      <c r="F81" s="175"/>
      <c r="G81" s="199"/>
      <c r="H81" s="243"/>
    </row>
    <row r="82" spans="1:8" x14ac:dyDescent="0.2">
      <c r="A82" s="163"/>
      <c r="B82" s="117" t="s">
        <v>315</v>
      </c>
      <c r="C82" s="38">
        <v>4</v>
      </c>
      <c r="D82" s="211"/>
      <c r="E82" s="211"/>
      <c r="F82" s="198"/>
      <c r="G82" s="201"/>
      <c r="H82" s="244"/>
    </row>
    <row r="83" spans="1:8" x14ac:dyDescent="0.2">
      <c r="A83" s="163"/>
      <c r="B83" s="118" t="s">
        <v>326</v>
      </c>
      <c r="C83" s="220"/>
      <c r="D83" s="221"/>
      <c r="E83" s="221"/>
      <c r="F83" s="222"/>
      <c r="G83" s="31"/>
      <c r="H83" s="139"/>
    </row>
    <row r="84" spans="1:8" x14ac:dyDescent="0.2">
      <c r="A84" s="163"/>
      <c r="B84" s="116" t="s">
        <v>314</v>
      </c>
      <c r="C84" s="38">
        <v>1</v>
      </c>
      <c r="D84" s="178"/>
      <c r="E84" s="178"/>
      <c r="F84" s="175"/>
      <c r="G84" s="199"/>
      <c r="H84" s="243"/>
    </row>
    <row r="85" spans="1:8" x14ac:dyDescent="0.2">
      <c r="A85" s="163"/>
      <c r="B85" s="117" t="s">
        <v>315</v>
      </c>
      <c r="C85" s="38">
        <v>2</v>
      </c>
      <c r="D85" s="211"/>
      <c r="E85" s="211"/>
      <c r="F85" s="198"/>
      <c r="G85" s="201"/>
      <c r="H85" s="244"/>
    </row>
    <row r="86" spans="1:8" x14ac:dyDescent="0.2">
      <c r="A86" s="163"/>
      <c r="B86" s="118" t="s">
        <v>327</v>
      </c>
      <c r="C86" s="220"/>
      <c r="D86" s="221"/>
      <c r="E86" s="221"/>
      <c r="F86" s="222"/>
      <c r="G86" s="31"/>
      <c r="H86" s="139"/>
    </row>
    <row r="87" spans="1:8" x14ac:dyDescent="0.2">
      <c r="A87" s="163"/>
      <c r="B87" s="116" t="s">
        <v>314</v>
      </c>
      <c r="C87" s="38">
        <v>1</v>
      </c>
      <c r="D87" s="178"/>
      <c r="E87" s="178"/>
      <c r="F87" s="175"/>
      <c r="G87" s="199"/>
      <c r="H87" s="243"/>
    </row>
    <row r="88" spans="1:8" x14ac:dyDescent="0.2">
      <c r="A88" s="167"/>
      <c r="B88" s="119" t="s">
        <v>315</v>
      </c>
      <c r="C88" s="38">
        <v>2</v>
      </c>
      <c r="D88" s="211"/>
      <c r="E88" s="211"/>
      <c r="F88" s="198"/>
      <c r="G88" s="201"/>
      <c r="H88" s="244"/>
    </row>
    <row r="89" spans="1:8" x14ac:dyDescent="0.2">
      <c r="A89" s="140" t="s">
        <v>56</v>
      </c>
      <c r="B89" s="140"/>
      <c r="C89" s="141">
        <f>C42+C45+C48+C51+C54+C57+C60+C63+C67+C70+C73+C76+C79+C82+C85+C88</f>
        <v>60</v>
      </c>
      <c r="D89" s="141">
        <v>0</v>
      </c>
      <c r="E89" s="141">
        <v>0</v>
      </c>
      <c r="F89" s="141">
        <v>0</v>
      </c>
      <c r="G89" s="142"/>
      <c r="H89" s="142"/>
    </row>
    <row r="90" spans="1:8" x14ac:dyDescent="0.2">
      <c r="A90" s="143" t="s">
        <v>57</v>
      </c>
      <c r="B90" s="143"/>
      <c r="C90" s="144"/>
      <c r="D90" s="144"/>
      <c r="E90" s="144"/>
      <c r="F90" s="144"/>
      <c r="G90" s="145"/>
      <c r="H90" s="145"/>
    </row>
    <row r="91" spans="1:8" x14ac:dyDescent="0.2">
      <c r="A91" s="129" t="s">
        <v>58</v>
      </c>
      <c r="B91" s="51" t="s">
        <v>63</v>
      </c>
      <c r="C91" s="105">
        <v>2</v>
      </c>
      <c r="D91" s="102"/>
      <c r="E91" s="102"/>
      <c r="F91" s="105"/>
      <c r="G91" s="103"/>
      <c r="H91" s="104"/>
    </row>
    <row r="92" spans="1:8" x14ac:dyDescent="0.2">
      <c r="A92" s="130" t="s">
        <v>59</v>
      </c>
      <c r="B92" s="121" t="s">
        <v>328</v>
      </c>
      <c r="C92" s="101">
        <v>5</v>
      </c>
      <c r="D92" s="35"/>
      <c r="E92" s="35"/>
      <c r="F92" s="35"/>
      <c r="G92" s="31"/>
      <c r="H92" s="32"/>
    </row>
    <row r="93" spans="1:8" x14ac:dyDescent="0.2">
      <c r="A93" s="163"/>
      <c r="B93" s="122" t="s">
        <v>404</v>
      </c>
      <c r="C93" s="192" t="s">
        <v>403</v>
      </c>
      <c r="D93" s="193"/>
      <c r="E93" s="193"/>
      <c r="F93" s="194"/>
      <c r="G93" s="200"/>
      <c r="H93" s="203"/>
    </row>
    <row r="94" spans="1:8" x14ac:dyDescent="0.2">
      <c r="A94" s="163"/>
      <c r="B94" s="116" t="s">
        <v>405</v>
      </c>
      <c r="C94" s="214"/>
      <c r="D94" s="215"/>
      <c r="E94" s="215"/>
      <c r="F94" s="216"/>
      <c r="G94" s="200"/>
      <c r="H94" s="203"/>
    </row>
    <row r="95" spans="1:8" x14ac:dyDescent="0.2">
      <c r="A95" s="163"/>
      <c r="B95" s="116" t="s">
        <v>406</v>
      </c>
      <c r="C95" s="214"/>
      <c r="D95" s="215"/>
      <c r="E95" s="215"/>
      <c r="F95" s="216"/>
      <c r="G95" s="200"/>
      <c r="H95" s="203"/>
    </row>
    <row r="96" spans="1:8" x14ac:dyDescent="0.2">
      <c r="A96" s="167"/>
      <c r="B96" s="119" t="s">
        <v>407</v>
      </c>
      <c r="C96" s="217"/>
      <c r="D96" s="218"/>
      <c r="E96" s="218"/>
      <c r="F96" s="219"/>
      <c r="G96" s="201"/>
      <c r="H96" s="204"/>
    </row>
    <row r="97" spans="1:8" x14ac:dyDescent="0.2">
      <c r="A97" s="140" t="s">
        <v>67</v>
      </c>
      <c r="B97" s="140"/>
      <c r="C97" s="141">
        <f>C91+C92</f>
        <v>7</v>
      </c>
      <c r="D97" s="141">
        <v>0</v>
      </c>
      <c r="E97" s="141">
        <v>0</v>
      </c>
      <c r="F97" s="141">
        <v>0</v>
      </c>
      <c r="G97" s="142"/>
      <c r="H97" s="142"/>
    </row>
    <row r="98" spans="1:8" x14ac:dyDescent="0.2">
      <c r="A98" s="143" t="s">
        <v>68</v>
      </c>
      <c r="B98" s="143"/>
      <c r="C98" s="144"/>
      <c r="D98" s="144"/>
      <c r="E98" s="144"/>
      <c r="F98" s="144"/>
      <c r="G98" s="145"/>
      <c r="H98" s="145"/>
    </row>
    <row r="99" spans="1:8" x14ac:dyDescent="0.2">
      <c r="A99" s="155" t="s">
        <v>69</v>
      </c>
      <c r="B99" s="123" t="s">
        <v>70</v>
      </c>
      <c r="C99" s="237" t="s">
        <v>71</v>
      </c>
      <c r="D99" s="237"/>
      <c r="E99" s="237"/>
      <c r="F99" s="237"/>
      <c r="G99" s="16"/>
      <c r="H99" s="17"/>
    </row>
    <row r="100" spans="1:8" x14ac:dyDescent="0.2">
      <c r="A100" s="156"/>
      <c r="B100" s="124" t="s">
        <v>72</v>
      </c>
      <c r="C100" s="19" t="s">
        <v>12</v>
      </c>
      <c r="D100" s="20" t="s">
        <v>13</v>
      </c>
      <c r="E100" s="20" t="s">
        <v>13</v>
      </c>
      <c r="F100" s="19"/>
      <c r="G100" s="207"/>
      <c r="H100" s="209"/>
    </row>
    <row r="101" spans="1:8" x14ac:dyDescent="0.2">
      <c r="A101" s="153"/>
      <c r="B101" s="125" t="s">
        <v>73</v>
      </c>
      <c r="C101" s="19" t="s">
        <v>12</v>
      </c>
      <c r="D101" s="20" t="s">
        <v>13</v>
      </c>
      <c r="E101" s="20" t="s">
        <v>13</v>
      </c>
      <c r="F101" s="19"/>
      <c r="G101" s="208"/>
      <c r="H101" s="210"/>
    </row>
    <row r="102" spans="1:8" x14ac:dyDescent="0.2">
      <c r="A102" s="151" t="s">
        <v>74</v>
      </c>
      <c r="B102" s="24" t="s">
        <v>75</v>
      </c>
      <c r="C102" s="206" t="s">
        <v>403</v>
      </c>
      <c r="D102" s="206"/>
      <c r="E102" s="206"/>
      <c r="F102" s="206"/>
      <c r="G102" s="21"/>
      <c r="H102" s="22"/>
    </row>
    <row r="103" spans="1:8" x14ac:dyDescent="0.2">
      <c r="A103" s="156"/>
      <c r="B103" s="124" t="s">
        <v>76</v>
      </c>
      <c r="C103" s="19" t="s">
        <v>12</v>
      </c>
      <c r="D103" s="20" t="s">
        <v>13</v>
      </c>
      <c r="E103" s="20" t="s">
        <v>13</v>
      </c>
      <c r="F103" s="19"/>
      <c r="G103" s="207"/>
      <c r="H103" s="209"/>
    </row>
    <row r="104" spans="1:8" x14ac:dyDescent="0.2">
      <c r="A104" s="153"/>
      <c r="B104" s="125" t="s">
        <v>77</v>
      </c>
      <c r="C104" s="19" t="s">
        <v>12</v>
      </c>
      <c r="D104" s="20" t="s">
        <v>13</v>
      </c>
      <c r="E104" s="20" t="s">
        <v>13</v>
      </c>
      <c r="F104" s="19"/>
      <c r="G104" s="208"/>
      <c r="H104" s="210"/>
    </row>
    <row r="105" spans="1:8" x14ac:dyDescent="0.2">
      <c r="A105" s="151" t="s">
        <v>78</v>
      </c>
      <c r="B105" s="74" t="s">
        <v>79</v>
      </c>
      <c r="C105" s="206" t="s">
        <v>403</v>
      </c>
      <c r="D105" s="206"/>
      <c r="E105" s="206"/>
      <c r="F105" s="206"/>
      <c r="G105" s="21"/>
      <c r="H105" s="22"/>
    </row>
    <row r="106" spans="1:8" x14ac:dyDescent="0.2">
      <c r="A106" s="156"/>
      <c r="B106" s="124" t="s">
        <v>80</v>
      </c>
      <c r="C106" s="19" t="s">
        <v>12</v>
      </c>
      <c r="D106" s="20" t="s">
        <v>13</v>
      </c>
      <c r="E106" s="20" t="s">
        <v>13</v>
      </c>
      <c r="F106" s="19"/>
      <c r="G106" s="207"/>
      <c r="H106" s="209"/>
    </row>
    <row r="107" spans="1:8" x14ac:dyDescent="0.2">
      <c r="A107" s="156"/>
      <c r="B107" s="99" t="s">
        <v>81</v>
      </c>
      <c r="C107" s="19" t="s">
        <v>12</v>
      </c>
      <c r="D107" s="20" t="s">
        <v>13</v>
      </c>
      <c r="E107" s="20" t="s">
        <v>13</v>
      </c>
      <c r="F107" s="19"/>
      <c r="G107" s="212"/>
      <c r="H107" s="213"/>
    </row>
    <row r="108" spans="1:8" x14ac:dyDescent="0.2">
      <c r="A108" s="153"/>
      <c r="B108" s="125" t="s">
        <v>82</v>
      </c>
      <c r="C108" s="19" t="s">
        <v>12</v>
      </c>
      <c r="D108" s="20" t="s">
        <v>13</v>
      </c>
      <c r="E108" s="20" t="s">
        <v>13</v>
      </c>
      <c r="F108" s="19"/>
      <c r="G108" s="208"/>
      <c r="H108" s="210"/>
    </row>
    <row r="109" spans="1:8" x14ac:dyDescent="0.2">
      <c r="A109" s="151" t="s">
        <v>83</v>
      </c>
      <c r="B109" s="74" t="s">
        <v>84</v>
      </c>
      <c r="C109" s="206" t="s">
        <v>403</v>
      </c>
      <c r="D109" s="206"/>
      <c r="E109" s="206"/>
      <c r="F109" s="206"/>
      <c r="G109" s="21"/>
      <c r="H109" s="22"/>
    </row>
    <row r="110" spans="1:8" x14ac:dyDescent="0.2">
      <c r="A110" s="156"/>
      <c r="B110" s="124" t="s">
        <v>85</v>
      </c>
      <c r="C110" s="19" t="s">
        <v>12</v>
      </c>
      <c r="D110" s="20" t="s">
        <v>13</v>
      </c>
      <c r="E110" s="20" t="s">
        <v>13</v>
      </c>
      <c r="F110" s="19"/>
      <c r="G110" s="207"/>
      <c r="H110" s="209"/>
    </row>
    <row r="111" spans="1:8" x14ac:dyDescent="0.2">
      <c r="A111" s="156"/>
      <c r="B111" s="99" t="s">
        <v>86</v>
      </c>
      <c r="C111" s="19" t="s">
        <v>12</v>
      </c>
      <c r="D111" s="20" t="s">
        <v>13</v>
      </c>
      <c r="E111" s="20" t="s">
        <v>13</v>
      </c>
      <c r="F111" s="19"/>
      <c r="G111" s="212"/>
      <c r="H111" s="213"/>
    </row>
    <row r="112" spans="1:8" x14ac:dyDescent="0.2">
      <c r="A112" s="156"/>
      <c r="B112" s="99" t="s">
        <v>87</v>
      </c>
      <c r="C112" s="19" t="s">
        <v>12</v>
      </c>
      <c r="D112" s="20" t="s">
        <v>13</v>
      </c>
      <c r="E112" s="20" t="s">
        <v>13</v>
      </c>
      <c r="F112" s="19"/>
      <c r="G112" s="212"/>
      <c r="H112" s="213"/>
    </row>
    <row r="113" spans="1:8" x14ac:dyDescent="0.2">
      <c r="A113" s="153"/>
      <c r="B113" s="125" t="s">
        <v>88</v>
      </c>
      <c r="C113" s="19" t="s">
        <v>12</v>
      </c>
      <c r="D113" s="20" t="s">
        <v>13</v>
      </c>
      <c r="E113" s="20" t="s">
        <v>13</v>
      </c>
      <c r="F113" s="19"/>
      <c r="G113" s="208"/>
      <c r="H113" s="210"/>
    </row>
    <row r="114" spans="1:8" x14ac:dyDescent="0.2">
      <c r="A114" s="150" t="s">
        <v>89</v>
      </c>
      <c r="B114" s="23" t="s">
        <v>90</v>
      </c>
      <c r="C114" s="19" t="s">
        <v>12</v>
      </c>
      <c r="D114" s="20" t="s">
        <v>13</v>
      </c>
      <c r="E114" s="20" t="s">
        <v>13</v>
      </c>
      <c r="F114" s="19"/>
      <c r="G114" s="21"/>
      <c r="H114" s="22"/>
    </row>
    <row r="115" spans="1:8" x14ac:dyDescent="0.2">
      <c r="A115" s="150" t="s">
        <v>91</v>
      </c>
      <c r="B115" s="75" t="s">
        <v>329</v>
      </c>
      <c r="C115" s="19" t="s">
        <v>12</v>
      </c>
      <c r="D115" s="20" t="s">
        <v>13</v>
      </c>
      <c r="E115" s="20" t="s">
        <v>13</v>
      </c>
      <c r="F115" s="19"/>
      <c r="G115" s="21"/>
      <c r="H115" s="22"/>
    </row>
    <row r="116" spans="1:8" x14ac:dyDescent="0.2">
      <c r="A116" s="150" t="s">
        <v>92</v>
      </c>
      <c r="B116" s="23" t="s">
        <v>330</v>
      </c>
      <c r="C116" s="87" t="s">
        <v>12</v>
      </c>
      <c r="D116" s="20" t="s">
        <v>13</v>
      </c>
      <c r="E116" s="20" t="s">
        <v>13</v>
      </c>
      <c r="F116" s="87"/>
      <c r="G116" s="21"/>
      <c r="H116" s="22"/>
    </row>
    <row r="117" spans="1:8" x14ac:dyDescent="0.2">
      <c r="A117" s="129" t="s">
        <v>93</v>
      </c>
      <c r="B117" s="51" t="s">
        <v>94</v>
      </c>
      <c r="C117" s="30">
        <v>5</v>
      </c>
      <c r="D117" s="29"/>
      <c r="E117" s="29"/>
      <c r="F117" s="30"/>
      <c r="G117" s="52"/>
      <c r="H117" s="104"/>
    </row>
    <row r="118" spans="1:8" x14ac:dyDescent="0.2">
      <c r="A118" s="152" t="s">
        <v>95</v>
      </c>
      <c r="B118" s="45" t="s">
        <v>96</v>
      </c>
      <c r="C118" s="36">
        <v>5</v>
      </c>
      <c r="D118" s="35"/>
      <c r="E118" s="35"/>
      <c r="F118" s="36"/>
      <c r="G118" s="31"/>
      <c r="H118" s="32"/>
    </row>
    <row r="119" spans="1:8" x14ac:dyDescent="0.2">
      <c r="A119" s="152" t="s">
        <v>97</v>
      </c>
      <c r="B119" s="45" t="s">
        <v>99</v>
      </c>
      <c r="C119" s="36">
        <v>1</v>
      </c>
      <c r="D119" s="35"/>
      <c r="E119" s="35"/>
      <c r="F119" s="36"/>
      <c r="G119" s="31"/>
      <c r="H119" s="32"/>
    </row>
    <row r="120" spans="1:8" x14ac:dyDescent="0.2">
      <c r="A120" s="152" t="s">
        <v>98</v>
      </c>
      <c r="B120" s="45" t="s">
        <v>101</v>
      </c>
      <c r="C120" s="36">
        <v>5</v>
      </c>
      <c r="D120" s="35"/>
      <c r="E120" s="35"/>
      <c r="F120" s="36"/>
      <c r="G120" s="31"/>
      <c r="H120" s="32"/>
    </row>
    <row r="121" spans="1:8" x14ac:dyDescent="0.2">
      <c r="A121" s="152" t="s">
        <v>100</v>
      </c>
      <c r="B121" s="33" t="s">
        <v>104</v>
      </c>
      <c r="C121" s="36">
        <v>4</v>
      </c>
      <c r="D121" s="35"/>
      <c r="E121" s="35"/>
      <c r="F121" s="36"/>
      <c r="G121" s="31"/>
      <c r="H121" s="32"/>
    </row>
    <row r="122" spans="1:8" x14ac:dyDescent="0.2">
      <c r="A122" s="130" t="s">
        <v>102</v>
      </c>
      <c r="B122" s="41" t="s">
        <v>106</v>
      </c>
      <c r="C122" s="42">
        <v>5</v>
      </c>
      <c r="D122" s="43"/>
      <c r="E122" s="43"/>
      <c r="F122" s="42"/>
      <c r="G122" s="44"/>
      <c r="H122" s="106"/>
    </row>
    <row r="123" spans="1:8" x14ac:dyDescent="0.2">
      <c r="A123" s="152" t="s">
        <v>103</v>
      </c>
      <c r="B123" s="121" t="s">
        <v>108</v>
      </c>
      <c r="C123" s="47">
        <v>3</v>
      </c>
      <c r="D123" s="46"/>
      <c r="E123" s="46"/>
      <c r="F123" s="47"/>
      <c r="G123" s="31"/>
      <c r="H123" s="32"/>
    </row>
    <row r="124" spans="1:8" x14ac:dyDescent="0.2">
      <c r="A124" s="152" t="s">
        <v>105</v>
      </c>
      <c r="B124" s="45" t="s">
        <v>110</v>
      </c>
      <c r="C124" s="36">
        <v>1</v>
      </c>
      <c r="D124" s="35"/>
      <c r="E124" s="35"/>
      <c r="F124" s="36"/>
      <c r="G124" s="31"/>
      <c r="H124" s="32"/>
    </row>
    <row r="125" spans="1:8" x14ac:dyDescent="0.2">
      <c r="A125" s="152" t="s">
        <v>107</v>
      </c>
      <c r="B125" s="33" t="s">
        <v>114</v>
      </c>
      <c r="C125" s="36">
        <v>1</v>
      </c>
      <c r="D125" s="35"/>
      <c r="E125" s="35"/>
      <c r="F125" s="36"/>
      <c r="G125" s="31"/>
      <c r="H125" s="32"/>
    </row>
    <row r="126" spans="1:8" x14ac:dyDescent="0.2">
      <c r="A126" s="130" t="s">
        <v>109</v>
      </c>
      <c r="B126" s="41" t="s">
        <v>331</v>
      </c>
      <c r="C126" s="198" t="s">
        <v>27</v>
      </c>
      <c r="D126" s="198"/>
      <c r="E126" s="198"/>
      <c r="F126" s="198"/>
      <c r="G126" s="31"/>
      <c r="H126" s="32"/>
    </row>
    <row r="127" spans="1:8" x14ac:dyDescent="0.2">
      <c r="A127" s="163"/>
      <c r="B127" s="126" t="s">
        <v>116</v>
      </c>
      <c r="C127" s="36">
        <v>2</v>
      </c>
      <c r="D127" s="35"/>
      <c r="E127" s="35"/>
      <c r="F127" s="36"/>
      <c r="G127" s="31"/>
      <c r="H127" s="32"/>
    </row>
    <row r="128" spans="1:8" x14ac:dyDescent="0.2">
      <c r="A128" s="163"/>
      <c r="B128" s="116" t="s">
        <v>117</v>
      </c>
      <c r="C128" s="240" t="s">
        <v>118</v>
      </c>
      <c r="D128" s="240"/>
      <c r="E128" s="240"/>
      <c r="F128" s="240"/>
      <c r="G128" s="199"/>
      <c r="H128" s="202"/>
    </row>
    <row r="129" spans="1:8" x14ac:dyDescent="0.2">
      <c r="A129" s="163"/>
      <c r="B129" s="116" t="s">
        <v>119</v>
      </c>
      <c r="C129" s="240"/>
      <c r="D129" s="240"/>
      <c r="E129" s="240"/>
      <c r="F129" s="240"/>
      <c r="G129" s="200"/>
      <c r="H129" s="203"/>
    </row>
    <row r="130" spans="1:8" x14ac:dyDescent="0.2">
      <c r="A130" s="163"/>
      <c r="B130" s="116" t="s">
        <v>120</v>
      </c>
      <c r="C130" s="240"/>
      <c r="D130" s="240"/>
      <c r="E130" s="240"/>
      <c r="F130" s="240"/>
      <c r="G130" s="200"/>
      <c r="H130" s="203"/>
    </row>
    <row r="131" spans="1:8" x14ac:dyDescent="0.2">
      <c r="A131" s="163"/>
      <c r="B131" s="116" t="s">
        <v>121</v>
      </c>
      <c r="C131" s="240"/>
      <c r="D131" s="240"/>
      <c r="E131" s="240"/>
      <c r="F131" s="240"/>
      <c r="G131" s="200"/>
      <c r="H131" s="203"/>
    </row>
    <row r="132" spans="1:8" x14ac:dyDescent="0.2">
      <c r="A132" s="163"/>
      <c r="B132" s="116" t="s">
        <v>122</v>
      </c>
      <c r="C132" s="240"/>
      <c r="D132" s="240"/>
      <c r="E132" s="240"/>
      <c r="F132" s="240"/>
      <c r="G132" s="200"/>
      <c r="H132" s="203"/>
    </row>
    <row r="133" spans="1:8" x14ac:dyDescent="0.2">
      <c r="A133" s="163"/>
      <c r="B133" s="116" t="s">
        <v>123</v>
      </c>
      <c r="C133" s="240"/>
      <c r="D133" s="240"/>
      <c r="E133" s="240"/>
      <c r="F133" s="240"/>
      <c r="G133" s="200"/>
      <c r="H133" s="203"/>
    </row>
    <row r="134" spans="1:8" x14ac:dyDescent="0.2">
      <c r="A134" s="163"/>
      <c r="B134" s="116" t="s">
        <v>124</v>
      </c>
      <c r="C134" s="240"/>
      <c r="D134" s="240"/>
      <c r="E134" s="240"/>
      <c r="F134" s="240"/>
      <c r="G134" s="201"/>
      <c r="H134" s="204"/>
    </row>
    <row r="135" spans="1:8" x14ac:dyDescent="0.2">
      <c r="A135" s="164"/>
      <c r="B135" s="126" t="s">
        <v>125</v>
      </c>
      <c r="C135" s="36">
        <v>4</v>
      </c>
      <c r="D135" s="35"/>
      <c r="E135" s="35"/>
      <c r="F135" s="36"/>
      <c r="G135" s="31"/>
      <c r="H135" s="32"/>
    </row>
    <row r="136" spans="1:8" x14ac:dyDescent="0.2">
      <c r="A136" s="152" t="s">
        <v>111</v>
      </c>
      <c r="B136" s="45" t="s">
        <v>332</v>
      </c>
      <c r="C136" s="36">
        <v>2</v>
      </c>
      <c r="D136" s="35"/>
      <c r="E136" s="35"/>
      <c r="F136" s="36"/>
      <c r="G136" s="52"/>
      <c r="H136" s="104"/>
    </row>
    <row r="137" spans="1:8" x14ac:dyDescent="0.2">
      <c r="A137" s="152" t="s">
        <v>113</v>
      </c>
      <c r="B137" s="33" t="s">
        <v>333</v>
      </c>
      <c r="C137" s="36">
        <v>2</v>
      </c>
      <c r="D137" s="35"/>
      <c r="E137" s="35"/>
      <c r="F137" s="36"/>
      <c r="G137" s="31"/>
      <c r="H137" s="32"/>
    </row>
    <row r="138" spans="1:8" x14ac:dyDescent="0.2">
      <c r="A138" s="152" t="s">
        <v>115</v>
      </c>
      <c r="B138" s="33" t="s">
        <v>334</v>
      </c>
      <c r="C138" s="36">
        <v>2</v>
      </c>
      <c r="D138" s="35"/>
      <c r="E138" s="35"/>
      <c r="F138" s="36"/>
      <c r="G138" s="31"/>
      <c r="H138" s="32"/>
    </row>
    <row r="139" spans="1:8" x14ac:dyDescent="0.2">
      <c r="A139" s="152" t="s">
        <v>126</v>
      </c>
      <c r="B139" s="33" t="s">
        <v>335</v>
      </c>
      <c r="C139" s="36">
        <v>1</v>
      </c>
      <c r="D139" s="35"/>
      <c r="E139" s="35"/>
      <c r="F139" s="36"/>
      <c r="G139" s="31"/>
      <c r="H139" s="32"/>
    </row>
    <row r="140" spans="1:8" x14ac:dyDescent="0.2">
      <c r="A140" s="152" t="s">
        <v>127</v>
      </c>
      <c r="B140" s="33" t="s">
        <v>336</v>
      </c>
      <c r="C140" s="38">
        <v>1</v>
      </c>
      <c r="D140" s="35"/>
      <c r="E140" s="35"/>
      <c r="F140" s="38"/>
      <c r="G140" s="31"/>
      <c r="H140" s="32"/>
    </row>
    <row r="141" spans="1:8" x14ac:dyDescent="0.2">
      <c r="A141" s="129" t="s">
        <v>128</v>
      </c>
      <c r="B141" s="27" t="s">
        <v>401</v>
      </c>
      <c r="C141" s="38">
        <v>2</v>
      </c>
      <c r="D141" s="35"/>
      <c r="E141" s="35"/>
      <c r="F141" s="38"/>
      <c r="G141" s="67"/>
      <c r="H141" s="113"/>
    </row>
    <row r="142" spans="1:8" x14ac:dyDescent="0.2">
      <c r="A142" s="61" t="s">
        <v>129</v>
      </c>
      <c r="B142" s="140"/>
      <c r="C142" s="141">
        <f>C117+C118+C119+C120+C121+C122+C123+C124+C125+C135+C136+C137+C138+C139+C140+C141</f>
        <v>44</v>
      </c>
      <c r="D142" s="141">
        <v>0</v>
      </c>
      <c r="E142" s="141">
        <v>0</v>
      </c>
      <c r="F142" s="141">
        <v>0</v>
      </c>
      <c r="G142" s="142"/>
      <c r="H142" s="142"/>
    </row>
    <row r="143" spans="1:8" x14ac:dyDescent="0.2">
      <c r="A143" s="8" t="s">
        <v>130</v>
      </c>
      <c r="B143" s="143"/>
      <c r="C143" s="144"/>
      <c r="D143" s="144"/>
      <c r="E143" s="144"/>
      <c r="F143" s="144"/>
      <c r="G143" s="145"/>
      <c r="H143" s="145"/>
    </row>
    <row r="144" spans="1:8" x14ac:dyDescent="0.2">
      <c r="A144" s="155" t="s">
        <v>131</v>
      </c>
      <c r="B144" s="77" t="s">
        <v>337</v>
      </c>
      <c r="C144" s="72" t="s">
        <v>12</v>
      </c>
      <c r="D144" s="15" t="s">
        <v>13</v>
      </c>
      <c r="E144" s="15" t="s">
        <v>13</v>
      </c>
      <c r="F144" s="72"/>
      <c r="G144" s="16"/>
      <c r="H144" s="17"/>
    </row>
    <row r="145" spans="1:8" x14ac:dyDescent="0.2">
      <c r="A145" s="150" t="s">
        <v>132</v>
      </c>
      <c r="B145" s="18" t="s">
        <v>338</v>
      </c>
      <c r="C145" s="19" t="s">
        <v>12</v>
      </c>
      <c r="D145" s="20" t="s">
        <v>13</v>
      </c>
      <c r="E145" s="20" t="s">
        <v>13</v>
      </c>
      <c r="F145" s="19"/>
      <c r="G145" s="21"/>
      <c r="H145" s="22"/>
    </row>
    <row r="146" spans="1:8" x14ac:dyDescent="0.2">
      <c r="A146" s="150" t="s">
        <v>134</v>
      </c>
      <c r="B146" s="23" t="s">
        <v>142</v>
      </c>
      <c r="C146" s="19" t="s">
        <v>12</v>
      </c>
      <c r="D146" s="20" t="s">
        <v>13</v>
      </c>
      <c r="E146" s="20" t="s">
        <v>13</v>
      </c>
      <c r="F146" s="19"/>
      <c r="G146" s="21"/>
      <c r="H146" s="22"/>
    </row>
    <row r="147" spans="1:8" x14ac:dyDescent="0.2">
      <c r="A147" s="150" t="s">
        <v>135</v>
      </c>
      <c r="B147" s="23" t="s">
        <v>147</v>
      </c>
      <c r="C147" s="25" t="s">
        <v>12</v>
      </c>
      <c r="D147" s="26" t="s">
        <v>13</v>
      </c>
      <c r="E147" s="26" t="s">
        <v>13</v>
      </c>
      <c r="F147" s="25"/>
      <c r="G147" s="76"/>
      <c r="H147" s="110"/>
    </row>
    <row r="148" spans="1:8" x14ac:dyDescent="0.2">
      <c r="A148" s="150" t="s">
        <v>137</v>
      </c>
      <c r="B148" s="23" t="s">
        <v>339</v>
      </c>
      <c r="C148" s="68" t="s">
        <v>12</v>
      </c>
      <c r="D148" s="20" t="s">
        <v>13</v>
      </c>
      <c r="E148" s="20" t="s">
        <v>13</v>
      </c>
      <c r="F148" s="68"/>
      <c r="G148" s="76"/>
      <c r="H148" s="110"/>
    </row>
    <row r="149" spans="1:8" x14ac:dyDescent="0.2">
      <c r="A149" s="128" t="s">
        <v>148</v>
      </c>
      <c r="B149" s="37" t="s">
        <v>149</v>
      </c>
      <c r="C149" s="198" t="s">
        <v>27</v>
      </c>
      <c r="D149" s="198"/>
      <c r="E149" s="198"/>
      <c r="F149" s="198"/>
      <c r="G149" s="31"/>
      <c r="H149" s="32"/>
    </row>
    <row r="150" spans="1:8" x14ac:dyDescent="0.2">
      <c r="A150" s="163"/>
      <c r="B150" s="122" t="s">
        <v>340</v>
      </c>
      <c r="C150" s="36">
        <v>10</v>
      </c>
      <c r="D150" s="178"/>
      <c r="E150" s="178"/>
      <c r="F150" s="175"/>
      <c r="G150" s="199"/>
      <c r="H150" s="202"/>
    </row>
    <row r="151" spans="1:8" x14ac:dyDescent="0.2">
      <c r="A151" s="163"/>
      <c r="B151" s="116" t="s">
        <v>342</v>
      </c>
      <c r="C151" s="38">
        <v>15</v>
      </c>
      <c r="D151" s="179"/>
      <c r="E151" s="179"/>
      <c r="F151" s="176"/>
      <c r="G151" s="200"/>
      <c r="H151" s="203"/>
    </row>
    <row r="152" spans="1:8" x14ac:dyDescent="0.2">
      <c r="A152" s="163"/>
      <c r="B152" s="116" t="s">
        <v>343</v>
      </c>
      <c r="C152" s="38">
        <v>10</v>
      </c>
      <c r="D152" s="179"/>
      <c r="E152" s="179"/>
      <c r="F152" s="176"/>
      <c r="G152" s="200"/>
      <c r="H152" s="203"/>
    </row>
    <row r="153" spans="1:8" x14ac:dyDescent="0.2">
      <c r="A153" s="164"/>
      <c r="B153" s="117" t="s">
        <v>341</v>
      </c>
      <c r="C153" s="36">
        <v>15</v>
      </c>
      <c r="D153" s="211"/>
      <c r="E153" s="211"/>
      <c r="F153" s="198"/>
      <c r="G153" s="201"/>
      <c r="H153" s="204"/>
    </row>
    <row r="154" spans="1:8" x14ac:dyDescent="0.2">
      <c r="A154" s="152" t="s">
        <v>150</v>
      </c>
      <c r="B154" s="53" t="s">
        <v>344</v>
      </c>
      <c r="C154" s="36">
        <v>2</v>
      </c>
      <c r="D154" s="35"/>
      <c r="E154" s="35"/>
      <c r="F154" s="36"/>
      <c r="G154" s="54"/>
      <c r="H154" s="55"/>
    </row>
    <row r="155" spans="1:8" x14ac:dyDescent="0.2">
      <c r="A155" s="152" t="s">
        <v>151</v>
      </c>
      <c r="B155" s="33" t="s">
        <v>153</v>
      </c>
      <c r="C155" s="36">
        <v>5</v>
      </c>
      <c r="D155" s="35"/>
      <c r="E155" s="35"/>
      <c r="F155" s="36"/>
      <c r="G155" s="31"/>
      <c r="H155" s="32"/>
    </row>
    <row r="156" spans="1:8" x14ac:dyDescent="0.2">
      <c r="A156" s="152" t="s">
        <v>152</v>
      </c>
      <c r="B156" s="33" t="s">
        <v>155</v>
      </c>
      <c r="C156" s="36">
        <v>10</v>
      </c>
      <c r="D156" s="35"/>
      <c r="E156" s="35"/>
      <c r="F156" s="36"/>
      <c r="G156" s="31"/>
      <c r="H156" s="32"/>
    </row>
    <row r="157" spans="1:8" x14ac:dyDescent="0.2">
      <c r="A157" s="152" t="s">
        <v>154</v>
      </c>
      <c r="B157" s="33" t="s">
        <v>345</v>
      </c>
      <c r="C157" s="38">
        <v>3</v>
      </c>
      <c r="D157" s="35"/>
      <c r="E157" s="35"/>
      <c r="F157" s="38"/>
      <c r="G157" s="31"/>
      <c r="H157" s="32"/>
    </row>
    <row r="158" spans="1:8" x14ac:dyDescent="0.2">
      <c r="A158" s="130" t="s">
        <v>156</v>
      </c>
      <c r="B158" s="50" t="s">
        <v>158</v>
      </c>
      <c r="C158" s="205" t="s">
        <v>24</v>
      </c>
      <c r="D158" s="205"/>
      <c r="E158" s="205"/>
      <c r="F158" s="205"/>
      <c r="G158" s="31"/>
      <c r="H158" s="32"/>
    </row>
    <row r="159" spans="1:8" x14ac:dyDescent="0.2">
      <c r="A159" s="163"/>
      <c r="B159" s="122" t="s">
        <v>159</v>
      </c>
      <c r="C159" s="36">
        <v>3</v>
      </c>
      <c r="D159" s="178"/>
      <c r="E159" s="178"/>
      <c r="F159" s="178"/>
      <c r="G159" s="199"/>
      <c r="H159" s="202"/>
    </row>
    <row r="160" spans="1:8" x14ac:dyDescent="0.2">
      <c r="A160" s="164"/>
      <c r="B160" s="117" t="s">
        <v>160</v>
      </c>
      <c r="C160" s="36">
        <v>5</v>
      </c>
      <c r="D160" s="211"/>
      <c r="E160" s="211"/>
      <c r="F160" s="211"/>
      <c r="G160" s="201"/>
      <c r="H160" s="204"/>
    </row>
    <row r="161" spans="1:8" x14ac:dyDescent="0.2">
      <c r="A161" s="130" t="s">
        <v>157</v>
      </c>
      <c r="B161" s="41" t="s">
        <v>346</v>
      </c>
      <c r="C161" s="205" t="s">
        <v>24</v>
      </c>
      <c r="D161" s="205"/>
      <c r="E161" s="205"/>
      <c r="F161" s="205"/>
      <c r="G161" s="52"/>
      <c r="H161" s="104"/>
    </row>
    <row r="162" spans="1:8" x14ac:dyDescent="0.2">
      <c r="A162" s="163"/>
      <c r="B162" s="122" t="s">
        <v>347</v>
      </c>
      <c r="C162" s="36">
        <v>5</v>
      </c>
      <c r="D162" s="178"/>
      <c r="E162" s="178"/>
      <c r="F162" s="175"/>
      <c r="G162" s="169"/>
      <c r="H162" s="172"/>
    </row>
    <row r="163" spans="1:8" x14ac:dyDescent="0.2">
      <c r="A163" s="163"/>
      <c r="B163" s="116" t="s">
        <v>348</v>
      </c>
      <c r="C163" s="36">
        <v>2</v>
      </c>
      <c r="D163" s="179"/>
      <c r="E163" s="179"/>
      <c r="F163" s="176"/>
      <c r="G163" s="170"/>
      <c r="H163" s="173"/>
    </row>
    <row r="164" spans="1:8" x14ac:dyDescent="0.2">
      <c r="A164" s="163"/>
      <c r="B164" s="116" t="s">
        <v>349</v>
      </c>
      <c r="C164" s="38">
        <v>1</v>
      </c>
      <c r="D164" s="179"/>
      <c r="E164" s="179"/>
      <c r="F164" s="176"/>
      <c r="G164" s="170"/>
      <c r="H164" s="173"/>
    </row>
    <row r="165" spans="1:8" x14ac:dyDescent="0.2">
      <c r="A165" s="163"/>
      <c r="B165" s="116" t="s">
        <v>350</v>
      </c>
      <c r="C165" s="38">
        <v>2</v>
      </c>
      <c r="D165" s="179"/>
      <c r="E165" s="179"/>
      <c r="F165" s="176"/>
      <c r="G165" s="170"/>
      <c r="H165" s="173"/>
    </row>
    <row r="166" spans="1:8" x14ac:dyDescent="0.2">
      <c r="A166" s="167"/>
      <c r="B166" s="119" t="s">
        <v>351</v>
      </c>
      <c r="C166" s="38">
        <v>4</v>
      </c>
      <c r="D166" s="180"/>
      <c r="E166" s="180"/>
      <c r="F166" s="177"/>
      <c r="G166" s="171"/>
      <c r="H166" s="174"/>
    </row>
    <row r="167" spans="1:8" x14ac:dyDescent="0.2">
      <c r="A167" s="140" t="s">
        <v>161</v>
      </c>
      <c r="B167" s="140"/>
      <c r="C167" s="141">
        <f>C151+C154+C155+C156+C157+C159+C160+C162+C163+C164+C165+C166</f>
        <v>57</v>
      </c>
      <c r="D167" s="141">
        <v>0</v>
      </c>
      <c r="E167" s="141">
        <v>0</v>
      </c>
      <c r="F167" s="141">
        <v>0</v>
      </c>
      <c r="G167" s="142"/>
      <c r="H167" s="142"/>
    </row>
    <row r="168" spans="1:8" x14ac:dyDescent="0.2">
      <c r="A168" s="143" t="s">
        <v>162</v>
      </c>
      <c r="B168" s="143"/>
      <c r="C168" s="144"/>
      <c r="D168" s="144"/>
      <c r="E168" s="144"/>
      <c r="F168" s="144"/>
      <c r="G168" s="145"/>
      <c r="H168" s="145"/>
    </row>
    <row r="169" spans="1:8" x14ac:dyDescent="0.2">
      <c r="A169" s="155" t="s">
        <v>163</v>
      </c>
      <c r="B169" s="77" t="s">
        <v>164</v>
      </c>
      <c r="C169" s="237" t="s">
        <v>71</v>
      </c>
      <c r="D169" s="237"/>
      <c r="E169" s="237"/>
      <c r="F169" s="237"/>
      <c r="G169" s="16"/>
      <c r="H169" s="17"/>
    </row>
    <row r="170" spans="1:8" x14ac:dyDescent="0.2">
      <c r="A170" s="156"/>
      <c r="B170" s="124" t="s">
        <v>165</v>
      </c>
      <c r="C170" s="19" t="s">
        <v>12</v>
      </c>
      <c r="D170" s="20" t="s">
        <v>13</v>
      </c>
      <c r="E170" s="20" t="s">
        <v>13</v>
      </c>
      <c r="F170" s="19"/>
      <c r="G170" s="207"/>
      <c r="H170" s="209"/>
    </row>
    <row r="171" spans="1:8" x14ac:dyDescent="0.2">
      <c r="A171" s="153"/>
      <c r="B171" s="125" t="s">
        <v>166</v>
      </c>
      <c r="C171" s="19" t="s">
        <v>12</v>
      </c>
      <c r="D171" s="20" t="s">
        <v>13</v>
      </c>
      <c r="E171" s="20" t="s">
        <v>13</v>
      </c>
      <c r="F171" s="19"/>
      <c r="G171" s="208"/>
      <c r="H171" s="210"/>
    </row>
    <row r="172" spans="1:8" x14ac:dyDescent="0.2">
      <c r="A172" s="150" t="s">
        <v>167</v>
      </c>
      <c r="B172" s="23" t="s">
        <v>168</v>
      </c>
      <c r="C172" s="19" t="s">
        <v>12</v>
      </c>
      <c r="D172" s="20" t="s">
        <v>13</v>
      </c>
      <c r="E172" s="20" t="s">
        <v>13</v>
      </c>
      <c r="F172" s="19"/>
      <c r="G172" s="21"/>
      <c r="H172" s="22"/>
    </row>
    <row r="173" spans="1:8" x14ac:dyDescent="0.2">
      <c r="A173" s="150" t="s">
        <v>169</v>
      </c>
      <c r="B173" s="23" t="s">
        <v>172</v>
      </c>
      <c r="C173" s="19" t="s">
        <v>12</v>
      </c>
      <c r="D173" s="20" t="s">
        <v>13</v>
      </c>
      <c r="E173" s="20" t="s">
        <v>13</v>
      </c>
      <c r="F173" s="19"/>
      <c r="G173" s="21"/>
      <c r="H173" s="22"/>
    </row>
    <row r="174" spans="1:8" x14ac:dyDescent="0.2">
      <c r="A174" s="150" t="s">
        <v>171</v>
      </c>
      <c r="B174" s="18" t="s">
        <v>352</v>
      </c>
      <c r="C174" s="68" t="s">
        <v>12</v>
      </c>
      <c r="D174" s="20" t="s">
        <v>13</v>
      </c>
      <c r="E174" s="20" t="s">
        <v>13</v>
      </c>
      <c r="F174" s="68"/>
      <c r="G174" s="21"/>
      <c r="H174" s="22"/>
    </row>
    <row r="175" spans="1:8" x14ac:dyDescent="0.2">
      <c r="A175" s="151" t="s">
        <v>173</v>
      </c>
      <c r="B175" s="18" t="s">
        <v>353</v>
      </c>
      <c r="C175" s="206" t="s">
        <v>403</v>
      </c>
      <c r="D175" s="206"/>
      <c r="E175" s="206"/>
      <c r="F175" s="206"/>
      <c r="G175" s="21"/>
      <c r="H175" s="22"/>
    </row>
    <row r="176" spans="1:8" x14ac:dyDescent="0.2">
      <c r="A176" s="156"/>
      <c r="B176" s="124" t="s">
        <v>174</v>
      </c>
      <c r="C176" s="19" t="s">
        <v>12</v>
      </c>
      <c r="D176" s="20" t="s">
        <v>13</v>
      </c>
      <c r="E176" s="20" t="s">
        <v>13</v>
      </c>
      <c r="F176" s="19"/>
      <c r="G176" s="207"/>
      <c r="H176" s="209"/>
    </row>
    <row r="177" spans="1:8" x14ac:dyDescent="0.2">
      <c r="A177" s="156"/>
      <c r="B177" s="125" t="s">
        <v>175</v>
      </c>
      <c r="C177" s="19" t="s">
        <v>12</v>
      </c>
      <c r="D177" s="20" t="s">
        <v>13</v>
      </c>
      <c r="E177" s="20" t="s">
        <v>13</v>
      </c>
      <c r="F177" s="19"/>
      <c r="G177" s="208"/>
      <c r="H177" s="210"/>
    </row>
    <row r="178" spans="1:8" x14ac:dyDescent="0.2">
      <c r="A178" s="150" t="s">
        <v>176</v>
      </c>
      <c r="B178" s="18" t="s">
        <v>354</v>
      </c>
      <c r="C178" s="19" t="s">
        <v>12</v>
      </c>
      <c r="D178" s="20" t="s">
        <v>13</v>
      </c>
      <c r="E178" s="20" t="s">
        <v>13</v>
      </c>
      <c r="F178" s="19"/>
      <c r="G178" s="21"/>
      <c r="H178" s="22"/>
    </row>
    <row r="179" spans="1:8" x14ac:dyDescent="0.2">
      <c r="A179" s="157" t="s">
        <v>177</v>
      </c>
      <c r="B179" s="89" t="s">
        <v>355</v>
      </c>
      <c r="C179" s="90" t="s">
        <v>12</v>
      </c>
      <c r="D179" s="91" t="s">
        <v>13</v>
      </c>
      <c r="E179" s="91" t="s">
        <v>13</v>
      </c>
      <c r="F179" s="90"/>
      <c r="G179" s="92"/>
      <c r="H179" s="93"/>
    </row>
    <row r="180" spans="1:8" x14ac:dyDescent="0.2">
      <c r="A180" s="129" t="s">
        <v>178</v>
      </c>
      <c r="B180" s="51" t="s">
        <v>179</v>
      </c>
      <c r="C180" s="30">
        <v>2</v>
      </c>
      <c r="D180" s="29"/>
      <c r="E180" s="29"/>
      <c r="F180" s="30"/>
      <c r="G180" s="52"/>
      <c r="H180" s="104"/>
    </row>
    <row r="181" spans="1:8" x14ac:dyDescent="0.2">
      <c r="A181" s="130" t="s">
        <v>180</v>
      </c>
      <c r="B181" s="50" t="s">
        <v>181</v>
      </c>
      <c r="C181" s="205" t="s">
        <v>27</v>
      </c>
      <c r="D181" s="205"/>
      <c r="E181" s="205"/>
      <c r="F181" s="205"/>
      <c r="G181" s="31"/>
      <c r="H181" s="32"/>
    </row>
    <row r="182" spans="1:8" x14ac:dyDescent="0.2">
      <c r="A182" s="163"/>
      <c r="B182" s="122" t="s">
        <v>182</v>
      </c>
      <c r="C182" s="36">
        <v>3</v>
      </c>
      <c r="D182" s="178"/>
      <c r="E182" s="178"/>
      <c r="F182" s="175"/>
      <c r="G182" s="199"/>
      <c r="H182" s="202"/>
    </row>
    <row r="183" spans="1:8" x14ac:dyDescent="0.2">
      <c r="A183" s="163"/>
      <c r="B183" s="116" t="s">
        <v>183</v>
      </c>
      <c r="C183" s="36">
        <v>4</v>
      </c>
      <c r="D183" s="179"/>
      <c r="E183" s="179"/>
      <c r="F183" s="176"/>
      <c r="G183" s="200"/>
      <c r="H183" s="203"/>
    </row>
    <row r="184" spans="1:8" x14ac:dyDescent="0.2">
      <c r="A184" s="164"/>
      <c r="B184" s="117" t="s">
        <v>184</v>
      </c>
      <c r="C184" s="36">
        <v>6</v>
      </c>
      <c r="D184" s="211"/>
      <c r="E184" s="211"/>
      <c r="F184" s="198"/>
      <c r="G184" s="201"/>
      <c r="H184" s="204"/>
    </row>
    <row r="185" spans="1:8" x14ac:dyDescent="0.2">
      <c r="A185" s="130" t="s">
        <v>185</v>
      </c>
      <c r="B185" s="50" t="s">
        <v>186</v>
      </c>
      <c r="C185" s="101">
        <v>3</v>
      </c>
      <c r="D185" s="100"/>
      <c r="E185" s="100"/>
      <c r="F185" s="101"/>
      <c r="G185" s="127"/>
      <c r="H185" s="32"/>
    </row>
    <row r="186" spans="1:8" x14ac:dyDescent="0.2">
      <c r="A186" s="163"/>
      <c r="B186" s="122" t="s">
        <v>187</v>
      </c>
      <c r="C186" s="192" t="s">
        <v>403</v>
      </c>
      <c r="D186" s="193"/>
      <c r="E186" s="193"/>
      <c r="F186" s="194"/>
      <c r="G186" s="169"/>
      <c r="H186" s="172"/>
    </row>
    <row r="187" spans="1:8" x14ac:dyDescent="0.2">
      <c r="A187" s="164"/>
      <c r="B187" s="117" t="s">
        <v>188</v>
      </c>
      <c r="C187" s="195"/>
      <c r="D187" s="196"/>
      <c r="E187" s="196"/>
      <c r="F187" s="197"/>
      <c r="G187" s="181"/>
      <c r="H187" s="182"/>
    </row>
    <row r="188" spans="1:8" x14ac:dyDescent="0.2">
      <c r="A188" s="152" t="s">
        <v>189</v>
      </c>
      <c r="B188" s="45" t="s">
        <v>190</v>
      </c>
      <c r="C188" s="36">
        <v>3</v>
      </c>
      <c r="D188" s="35"/>
      <c r="E188" s="35"/>
      <c r="F188" s="36"/>
      <c r="G188" s="31"/>
      <c r="H188" s="32"/>
    </row>
    <row r="189" spans="1:8" x14ac:dyDescent="0.2">
      <c r="A189" s="152" t="s">
        <v>191</v>
      </c>
      <c r="B189" s="45" t="s">
        <v>192</v>
      </c>
      <c r="C189" s="36">
        <v>3</v>
      </c>
      <c r="D189" s="35"/>
      <c r="E189" s="35"/>
      <c r="F189" s="36"/>
      <c r="G189" s="31"/>
      <c r="H189" s="32"/>
    </row>
    <row r="190" spans="1:8" x14ac:dyDescent="0.2">
      <c r="A190" s="152" t="s">
        <v>193</v>
      </c>
      <c r="B190" s="45" t="s">
        <v>195</v>
      </c>
      <c r="C190" s="36">
        <v>3</v>
      </c>
      <c r="D190" s="35"/>
      <c r="E190" s="35"/>
      <c r="F190" s="36"/>
      <c r="G190" s="31"/>
      <c r="H190" s="32"/>
    </row>
    <row r="191" spans="1:8" x14ac:dyDescent="0.2">
      <c r="A191" s="152" t="s">
        <v>194</v>
      </c>
      <c r="B191" s="33" t="s">
        <v>199</v>
      </c>
      <c r="C191" s="36">
        <v>5</v>
      </c>
      <c r="D191" s="35"/>
      <c r="E191" s="35"/>
      <c r="F191" s="36"/>
      <c r="G191" s="31"/>
      <c r="H191" s="32"/>
    </row>
    <row r="192" spans="1:8" x14ac:dyDescent="0.2">
      <c r="A192" s="152" t="s">
        <v>196</v>
      </c>
      <c r="B192" s="33" t="s">
        <v>201</v>
      </c>
      <c r="C192" s="36">
        <v>10</v>
      </c>
      <c r="D192" s="35"/>
      <c r="E192" s="35"/>
      <c r="F192" s="36"/>
      <c r="G192" s="31"/>
      <c r="H192" s="32"/>
    </row>
    <row r="193" spans="1:8" x14ac:dyDescent="0.2">
      <c r="A193" s="130" t="s">
        <v>197</v>
      </c>
      <c r="B193" s="41" t="s">
        <v>356</v>
      </c>
      <c r="C193" s="36">
        <v>3</v>
      </c>
      <c r="D193" s="35"/>
      <c r="E193" s="35"/>
      <c r="F193" s="36"/>
      <c r="G193" s="31"/>
      <c r="H193" s="32"/>
    </row>
    <row r="194" spans="1:8" x14ac:dyDescent="0.2">
      <c r="A194" s="165"/>
      <c r="B194" s="122" t="s">
        <v>203</v>
      </c>
      <c r="C194" s="240" t="s">
        <v>204</v>
      </c>
      <c r="D194" s="240"/>
      <c r="E194" s="240"/>
      <c r="F194" s="240"/>
      <c r="G194" s="199"/>
      <c r="H194" s="202"/>
    </row>
    <row r="195" spans="1:8" x14ac:dyDescent="0.2">
      <c r="A195" s="165"/>
      <c r="B195" s="116" t="s">
        <v>205</v>
      </c>
      <c r="C195" s="240"/>
      <c r="D195" s="240"/>
      <c r="E195" s="240"/>
      <c r="F195" s="240"/>
      <c r="G195" s="200"/>
      <c r="H195" s="203"/>
    </row>
    <row r="196" spans="1:8" x14ac:dyDescent="0.2">
      <c r="A196" s="165"/>
      <c r="B196" s="116" t="s">
        <v>206</v>
      </c>
      <c r="C196" s="240"/>
      <c r="D196" s="240"/>
      <c r="E196" s="240"/>
      <c r="F196" s="240"/>
      <c r="G196" s="200"/>
      <c r="H196" s="203"/>
    </row>
    <row r="197" spans="1:8" x14ac:dyDescent="0.2">
      <c r="A197" s="165"/>
      <c r="B197" s="116" t="s">
        <v>207</v>
      </c>
      <c r="C197" s="240"/>
      <c r="D197" s="240"/>
      <c r="E197" s="240"/>
      <c r="F197" s="240"/>
      <c r="G197" s="200"/>
      <c r="H197" s="203"/>
    </row>
    <row r="198" spans="1:8" x14ac:dyDescent="0.2">
      <c r="A198" s="165"/>
      <c r="B198" s="116" t="s">
        <v>208</v>
      </c>
      <c r="C198" s="240"/>
      <c r="D198" s="240"/>
      <c r="E198" s="240"/>
      <c r="F198" s="240"/>
      <c r="G198" s="200"/>
      <c r="H198" s="203"/>
    </row>
    <row r="199" spans="1:8" x14ac:dyDescent="0.2">
      <c r="A199" s="166"/>
      <c r="B199" s="117" t="s">
        <v>209</v>
      </c>
      <c r="C199" s="240"/>
      <c r="D199" s="240"/>
      <c r="E199" s="240"/>
      <c r="F199" s="240"/>
      <c r="G199" s="201"/>
      <c r="H199" s="204"/>
    </row>
    <row r="200" spans="1:8" x14ac:dyDescent="0.2">
      <c r="A200" s="128" t="s">
        <v>198</v>
      </c>
      <c r="B200" s="39" t="s">
        <v>212</v>
      </c>
      <c r="C200" s="198" t="s">
        <v>27</v>
      </c>
      <c r="D200" s="198"/>
      <c r="E200" s="198"/>
      <c r="F200" s="198"/>
      <c r="G200" s="52"/>
      <c r="H200" s="104"/>
    </row>
    <row r="201" spans="1:8" x14ac:dyDescent="0.2">
      <c r="A201" s="163"/>
      <c r="B201" s="122" t="s">
        <v>213</v>
      </c>
      <c r="C201" s="36">
        <v>3</v>
      </c>
      <c r="D201" s="178"/>
      <c r="E201" s="178"/>
      <c r="F201" s="175"/>
      <c r="G201" s="199"/>
      <c r="H201" s="202"/>
    </row>
    <row r="202" spans="1:8" x14ac:dyDescent="0.2">
      <c r="A202" s="163"/>
      <c r="B202" s="116" t="s">
        <v>214</v>
      </c>
      <c r="C202" s="36">
        <v>4</v>
      </c>
      <c r="D202" s="179"/>
      <c r="E202" s="179"/>
      <c r="F202" s="176"/>
      <c r="G202" s="200"/>
      <c r="H202" s="203"/>
    </row>
    <row r="203" spans="1:8" x14ac:dyDescent="0.2">
      <c r="A203" s="164"/>
      <c r="B203" s="117" t="s">
        <v>215</v>
      </c>
      <c r="C203" s="34">
        <v>6</v>
      </c>
      <c r="D203" s="211"/>
      <c r="E203" s="211"/>
      <c r="F203" s="198"/>
      <c r="G203" s="201"/>
      <c r="H203" s="204"/>
    </row>
    <row r="204" spans="1:8" x14ac:dyDescent="0.2">
      <c r="A204" s="152" t="s">
        <v>200</v>
      </c>
      <c r="B204" s="53" t="s">
        <v>217</v>
      </c>
      <c r="C204" s="36">
        <v>2</v>
      </c>
      <c r="D204" s="35"/>
      <c r="E204" s="35"/>
      <c r="F204" s="36"/>
      <c r="G204" s="54"/>
      <c r="H204" s="55"/>
    </row>
    <row r="205" spans="1:8" x14ac:dyDescent="0.2">
      <c r="A205" s="130" t="s">
        <v>202</v>
      </c>
      <c r="B205" s="41" t="s">
        <v>219</v>
      </c>
      <c r="C205" s="205" t="s">
        <v>24</v>
      </c>
      <c r="D205" s="205"/>
      <c r="E205" s="205"/>
      <c r="F205" s="205"/>
      <c r="G205" s="52"/>
      <c r="H205" s="104"/>
    </row>
    <row r="206" spans="1:8" x14ac:dyDescent="0.2">
      <c r="A206" s="163"/>
      <c r="B206" s="131" t="s">
        <v>220</v>
      </c>
      <c r="C206" s="36">
        <v>5</v>
      </c>
      <c r="D206" s="178"/>
      <c r="E206" s="178"/>
      <c r="F206" s="178"/>
      <c r="G206" s="249"/>
      <c r="H206" s="202"/>
    </row>
    <row r="207" spans="1:8" x14ac:dyDescent="0.2">
      <c r="A207" s="164"/>
      <c r="B207" s="132" t="s">
        <v>221</v>
      </c>
      <c r="C207" s="36">
        <v>5</v>
      </c>
      <c r="D207" s="211"/>
      <c r="E207" s="211"/>
      <c r="F207" s="211"/>
      <c r="G207" s="250"/>
      <c r="H207" s="204"/>
    </row>
    <row r="208" spans="1:8" x14ac:dyDescent="0.2">
      <c r="A208" s="128" t="s">
        <v>210</v>
      </c>
      <c r="B208" s="37" t="s">
        <v>226</v>
      </c>
      <c r="C208" s="30">
        <v>2</v>
      </c>
      <c r="D208" s="29"/>
      <c r="E208" s="29"/>
      <c r="F208" s="30"/>
      <c r="G208" s="52"/>
      <c r="H208" s="104"/>
    </row>
    <row r="209" spans="1:8" x14ac:dyDescent="0.2">
      <c r="A209" s="165"/>
      <c r="B209" s="122" t="s">
        <v>227</v>
      </c>
      <c r="C209" s="175" t="s">
        <v>408</v>
      </c>
      <c r="D209" s="175"/>
      <c r="E209" s="175"/>
      <c r="F209" s="175"/>
      <c r="G209" s="199"/>
      <c r="H209" s="202"/>
    </row>
    <row r="210" spans="1:8" x14ac:dyDescent="0.2">
      <c r="A210" s="165"/>
      <c r="B210" s="116" t="s">
        <v>228</v>
      </c>
      <c r="C210" s="176"/>
      <c r="D210" s="176"/>
      <c r="E210" s="176"/>
      <c r="F210" s="176"/>
      <c r="G210" s="200"/>
      <c r="H210" s="203"/>
    </row>
    <row r="211" spans="1:8" x14ac:dyDescent="0.2">
      <c r="A211" s="166"/>
      <c r="B211" s="117" t="s">
        <v>229</v>
      </c>
      <c r="C211" s="198"/>
      <c r="D211" s="198"/>
      <c r="E211" s="198"/>
      <c r="F211" s="198"/>
      <c r="G211" s="201"/>
      <c r="H211" s="204"/>
    </row>
    <row r="212" spans="1:8" x14ac:dyDescent="0.2">
      <c r="A212" s="152" t="s">
        <v>211</v>
      </c>
      <c r="B212" s="45" t="s">
        <v>231</v>
      </c>
      <c r="C212" s="36">
        <v>2</v>
      </c>
      <c r="D212" s="35"/>
      <c r="E212" s="35"/>
      <c r="F212" s="36"/>
      <c r="G212" s="31"/>
      <c r="H212" s="32"/>
    </row>
    <row r="213" spans="1:8" x14ac:dyDescent="0.2">
      <c r="A213" s="128" t="s">
        <v>216</v>
      </c>
      <c r="B213" s="37" t="s">
        <v>232</v>
      </c>
      <c r="C213" s="198" t="s">
        <v>24</v>
      </c>
      <c r="D213" s="198"/>
      <c r="E213" s="198"/>
      <c r="F213" s="198"/>
      <c r="G213" s="52"/>
      <c r="H213" s="104"/>
    </row>
    <row r="214" spans="1:8" x14ac:dyDescent="0.2">
      <c r="A214" s="165"/>
      <c r="B214" s="122" t="s">
        <v>233</v>
      </c>
      <c r="C214" s="36">
        <v>2</v>
      </c>
      <c r="D214" s="178"/>
      <c r="E214" s="178"/>
      <c r="F214" s="178"/>
      <c r="G214" s="199"/>
      <c r="H214" s="202"/>
    </row>
    <row r="215" spans="1:8" x14ac:dyDescent="0.2">
      <c r="A215" s="165"/>
      <c r="B215" s="116" t="s">
        <v>234</v>
      </c>
      <c r="C215" s="36">
        <v>2</v>
      </c>
      <c r="D215" s="179"/>
      <c r="E215" s="179"/>
      <c r="F215" s="179"/>
      <c r="G215" s="200"/>
      <c r="H215" s="203"/>
    </row>
    <row r="216" spans="1:8" x14ac:dyDescent="0.2">
      <c r="A216" s="166"/>
      <c r="B216" s="117" t="s">
        <v>235</v>
      </c>
      <c r="C216" s="49">
        <v>4</v>
      </c>
      <c r="D216" s="211"/>
      <c r="E216" s="211"/>
      <c r="F216" s="211"/>
      <c r="G216" s="201"/>
      <c r="H216" s="204"/>
    </row>
    <row r="217" spans="1:8" x14ac:dyDescent="0.2">
      <c r="A217" s="129" t="s">
        <v>218</v>
      </c>
      <c r="B217" s="27" t="s">
        <v>236</v>
      </c>
      <c r="C217" s="30">
        <v>5</v>
      </c>
      <c r="D217" s="29"/>
      <c r="E217" s="29"/>
      <c r="F217" s="30"/>
      <c r="G217" s="52"/>
      <c r="H217" s="104"/>
    </row>
    <row r="218" spans="1:8" x14ac:dyDescent="0.2">
      <c r="A218" s="130" t="s">
        <v>222</v>
      </c>
      <c r="B218" s="41" t="s">
        <v>237</v>
      </c>
      <c r="C218" s="205" t="s">
        <v>24</v>
      </c>
      <c r="D218" s="205"/>
      <c r="E218" s="205"/>
      <c r="F218" s="205"/>
      <c r="G218" s="52"/>
      <c r="H218" s="104"/>
    </row>
    <row r="219" spans="1:8" x14ac:dyDescent="0.2">
      <c r="A219" s="165"/>
      <c r="B219" s="39" t="s">
        <v>238</v>
      </c>
      <c r="C219" s="36">
        <v>5</v>
      </c>
      <c r="D219" s="178"/>
      <c r="E219" s="178"/>
      <c r="F219" s="178"/>
      <c r="G219" s="199"/>
      <c r="H219" s="202"/>
    </row>
    <row r="220" spans="1:8" x14ac:dyDescent="0.2">
      <c r="A220" s="166"/>
      <c r="B220" s="39" t="s">
        <v>239</v>
      </c>
      <c r="C220" s="47">
        <v>20</v>
      </c>
      <c r="D220" s="211"/>
      <c r="E220" s="211"/>
      <c r="F220" s="211"/>
      <c r="G220" s="200"/>
      <c r="H220" s="203"/>
    </row>
    <row r="221" spans="1:8" x14ac:dyDescent="0.2">
      <c r="A221" s="130" t="s">
        <v>223</v>
      </c>
      <c r="B221" s="41" t="s">
        <v>357</v>
      </c>
      <c r="C221" s="205" t="s">
        <v>24</v>
      </c>
      <c r="D221" s="205"/>
      <c r="E221" s="205"/>
      <c r="F221" s="205"/>
      <c r="G221" s="48"/>
      <c r="H221" s="106"/>
    </row>
    <row r="222" spans="1:8" x14ac:dyDescent="0.2">
      <c r="A222" s="165"/>
      <c r="B222" s="39" t="s">
        <v>358</v>
      </c>
      <c r="C222" s="38">
        <v>5</v>
      </c>
      <c r="D222" s="178"/>
      <c r="E222" s="178"/>
      <c r="F222" s="178"/>
      <c r="G222" s="199"/>
      <c r="H222" s="202"/>
    </row>
    <row r="223" spans="1:8" x14ac:dyDescent="0.2">
      <c r="A223" s="166"/>
      <c r="B223" s="39" t="s">
        <v>359</v>
      </c>
      <c r="C223" s="66">
        <v>5</v>
      </c>
      <c r="D223" s="211"/>
      <c r="E223" s="211"/>
      <c r="F223" s="211"/>
      <c r="G223" s="200"/>
      <c r="H223" s="203"/>
    </row>
    <row r="224" spans="1:8" x14ac:dyDescent="0.2">
      <c r="A224" s="152" t="s">
        <v>224</v>
      </c>
      <c r="B224" s="33" t="s">
        <v>170</v>
      </c>
      <c r="C224" s="38">
        <v>5</v>
      </c>
      <c r="D224" s="35"/>
      <c r="E224" s="35"/>
      <c r="F224" s="38"/>
      <c r="G224" s="31"/>
      <c r="H224" s="32"/>
    </row>
    <row r="225" spans="1:8" x14ac:dyDescent="0.2">
      <c r="A225" s="152" t="s">
        <v>225</v>
      </c>
      <c r="B225" s="33" t="s">
        <v>360</v>
      </c>
      <c r="C225" s="38">
        <v>5</v>
      </c>
      <c r="D225" s="35"/>
      <c r="E225" s="35"/>
      <c r="F225" s="38"/>
      <c r="G225" s="31"/>
      <c r="H225" s="32"/>
    </row>
    <row r="226" spans="1:8" x14ac:dyDescent="0.2">
      <c r="A226" s="152" t="s">
        <v>230</v>
      </c>
      <c r="B226" s="33" t="s">
        <v>361</v>
      </c>
      <c r="C226" s="38">
        <v>8</v>
      </c>
      <c r="D226" s="35"/>
      <c r="E226" s="35"/>
      <c r="F226" s="38"/>
      <c r="G226" s="31"/>
      <c r="H226" s="32"/>
    </row>
    <row r="227" spans="1:8" x14ac:dyDescent="0.2">
      <c r="A227" s="140" t="s">
        <v>240</v>
      </c>
      <c r="B227" s="140"/>
      <c r="C227" s="141">
        <f>C180+C184+C185+C188+C189+C190+C191+C192+C193+C203+C206+C207+C208+C212+C214+C215+C217+C216+C219+C220+C222+C223+C224+C225+C226</f>
        <v>124</v>
      </c>
      <c r="D227" s="141">
        <v>0</v>
      </c>
      <c r="E227" s="141">
        <v>0</v>
      </c>
      <c r="F227" s="141">
        <v>0</v>
      </c>
      <c r="G227" s="142"/>
      <c r="H227" s="142"/>
    </row>
    <row r="228" spans="1:8" x14ac:dyDescent="0.2">
      <c r="A228" s="143" t="s">
        <v>241</v>
      </c>
      <c r="B228" s="143"/>
      <c r="C228" s="144"/>
      <c r="D228" s="144"/>
      <c r="E228" s="144"/>
      <c r="F228" s="144"/>
      <c r="G228" s="145"/>
      <c r="H228" s="145"/>
    </row>
    <row r="229" spans="1:8" x14ac:dyDescent="0.2">
      <c r="A229" s="155" t="s">
        <v>242</v>
      </c>
      <c r="B229" s="77" t="s">
        <v>243</v>
      </c>
      <c r="C229" s="237" t="s">
        <v>403</v>
      </c>
      <c r="D229" s="237"/>
      <c r="E229" s="237"/>
      <c r="F229" s="237"/>
      <c r="G229" s="16"/>
      <c r="H229" s="17"/>
    </row>
    <row r="230" spans="1:8" x14ac:dyDescent="0.2">
      <c r="A230" s="156"/>
      <c r="B230" s="124" t="s">
        <v>244</v>
      </c>
      <c r="C230" s="19" t="s">
        <v>12</v>
      </c>
      <c r="D230" s="20" t="s">
        <v>13</v>
      </c>
      <c r="E230" s="20" t="s">
        <v>13</v>
      </c>
      <c r="F230" s="19"/>
      <c r="G230" s="207"/>
      <c r="H230" s="209"/>
    </row>
    <row r="231" spans="1:8" x14ac:dyDescent="0.2">
      <c r="A231" s="156"/>
      <c r="B231" s="99" t="s">
        <v>245</v>
      </c>
      <c r="C231" s="19" t="s">
        <v>12</v>
      </c>
      <c r="D231" s="20" t="s">
        <v>13</v>
      </c>
      <c r="E231" s="20" t="s">
        <v>13</v>
      </c>
      <c r="F231" s="19"/>
      <c r="G231" s="212"/>
      <c r="H231" s="213"/>
    </row>
    <row r="232" spans="1:8" x14ac:dyDescent="0.2">
      <c r="A232" s="156"/>
      <c r="B232" s="99" t="s">
        <v>246</v>
      </c>
      <c r="C232" s="19" t="s">
        <v>12</v>
      </c>
      <c r="D232" s="20" t="s">
        <v>13</v>
      </c>
      <c r="E232" s="20" t="s">
        <v>13</v>
      </c>
      <c r="F232" s="19"/>
      <c r="G232" s="212"/>
      <c r="H232" s="213"/>
    </row>
    <row r="233" spans="1:8" x14ac:dyDescent="0.2">
      <c r="A233" s="156"/>
      <c r="B233" s="99" t="s">
        <v>247</v>
      </c>
      <c r="C233" s="19" t="s">
        <v>12</v>
      </c>
      <c r="D233" s="20" t="s">
        <v>13</v>
      </c>
      <c r="E233" s="20" t="s">
        <v>13</v>
      </c>
      <c r="F233" s="19"/>
      <c r="G233" s="212"/>
      <c r="H233" s="213"/>
    </row>
    <row r="234" spans="1:8" x14ac:dyDescent="0.2">
      <c r="A234" s="153"/>
      <c r="B234" s="125" t="s">
        <v>248</v>
      </c>
      <c r="C234" s="19" t="s">
        <v>12</v>
      </c>
      <c r="D234" s="20" t="s">
        <v>13</v>
      </c>
      <c r="E234" s="20" t="s">
        <v>13</v>
      </c>
      <c r="F234" s="19"/>
      <c r="G234" s="208"/>
      <c r="H234" s="210"/>
    </row>
    <row r="235" spans="1:8" x14ac:dyDescent="0.2">
      <c r="A235" s="150" t="s">
        <v>249</v>
      </c>
      <c r="B235" s="23" t="s">
        <v>250</v>
      </c>
      <c r="C235" s="107" t="s">
        <v>12</v>
      </c>
      <c r="D235" s="20" t="s">
        <v>13</v>
      </c>
      <c r="E235" s="20" t="s">
        <v>13</v>
      </c>
      <c r="F235" s="107"/>
      <c r="G235" s="21"/>
      <c r="H235" s="22"/>
    </row>
    <row r="236" spans="1:8" x14ac:dyDescent="0.2">
      <c r="A236" s="129" t="s">
        <v>251</v>
      </c>
      <c r="B236" s="51" t="s">
        <v>252</v>
      </c>
      <c r="C236" s="30">
        <v>4</v>
      </c>
      <c r="D236" s="29"/>
      <c r="E236" s="29"/>
      <c r="F236" s="30"/>
      <c r="G236" s="52"/>
      <c r="H236" s="104"/>
    </row>
    <row r="237" spans="1:8" x14ac:dyDescent="0.2">
      <c r="A237" s="152" t="s">
        <v>253</v>
      </c>
      <c r="B237" s="45" t="s">
        <v>254</v>
      </c>
      <c r="C237" s="205" t="s">
        <v>27</v>
      </c>
      <c r="D237" s="205"/>
      <c r="E237" s="205"/>
      <c r="F237" s="205"/>
      <c r="G237" s="31"/>
      <c r="H237" s="32"/>
    </row>
    <row r="238" spans="1:8" x14ac:dyDescent="0.2">
      <c r="A238" s="168"/>
      <c r="B238" s="122" t="s">
        <v>362</v>
      </c>
      <c r="C238" s="38">
        <v>2</v>
      </c>
      <c r="D238" s="178"/>
      <c r="E238" s="178"/>
      <c r="F238" s="178"/>
      <c r="G238" s="178"/>
      <c r="H238" s="238"/>
    </row>
    <row r="239" spans="1:8" x14ac:dyDescent="0.2">
      <c r="A239" s="164"/>
      <c r="B239" s="117" t="s">
        <v>363</v>
      </c>
      <c r="C239" s="38">
        <v>4</v>
      </c>
      <c r="D239" s="211"/>
      <c r="E239" s="211"/>
      <c r="F239" s="211"/>
      <c r="G239" s="211"/>
      <c r="H239" s="239"/>
    </row>
    <row r="240" spans="1:8" x14ac:dyDescent="0.2">
      <c r="A240" s="130" t="s">
        <v>255</v>
      </c>
      <c r="B240" s="78" t="s">
        <v>256</v>
      </c>
      <c r="C240" s="205" t="s">
        <v>27</v>
      </c>
      <c r="D240" s="205"/>
      <c r="E240" s="205"/>
      <c r="F240" s="205"/>
      <c r="G240" s="31"/>
      <c r="H240" s="32"/>
    </row>
    <row r="241" spans="1:8" x14ac:dyDescent="0.2">
      <c r="A241" s="163"/>
      <c r="B241" s="122" t="s">
        <v>257</v>
      </c>
      <c r="C241" s="36">
        <v>6</v>
      </c>
      <c r="D241" s="178"/>
      <c r="E241" s="178"/>
      <c r="F241" s="175"/>
      <c r="G241" s="245"/>
      <c r="H241" s="247"/>
    </row>
    <row r="242" spans="1:8" x14ac:dyDescent="0.2">
      <c r="A242" s="164"/>
      <c r="B242" s="117" t="s">
        <v>258</v>
      </c>
      <c r="C242" s="36">
        <v>12</v>
      </c>
      <c r="D242" s="211"/>
      <c r="E242" s="211"/>
      <c r="F242" s="198"/>
      <c r="G242" s="246"/>
      <c r="H242" s="248"/>
    </row>
    <row r="243" spans="1:8" s="94" customFormat="1" x14ac:dyDescent="0.2">
      <c r="A243" s="152" t="s">
        <v>259</v>
      </c>
      <c r="B243" s="45" t="s">
        <v>260</v>
      </c>
      <c r="C243" s="38">
        <v>1</v>
      </c>
      <c r="D243" s="35"/>
      <c r="E243" s="35"/>
      <c r="F243" s="38"/>
      <c r="G243" s="31"/>
      <c r="H243" s="32"/>
    </row>
    <row r="244" spans="1:8" x14ac:dyDescent="0.2">
      <c r="A244" s="130" t="s">
        <v>261</v>
      </c>
      <c r="B244" s="50" t="s">
        <v>262</v>
      </c>
      <c r="C244" s="205" t="s">
        <v>24</v>
      </c>
      <c r="D244" s="205"/>
      <c r="E244" s="205"/>
      <c r="F244" s="205"/>
      <c r="G244" s="31"/>
      <c r="H244" s="32"/>
    </row>
    <row r="245" spans="1:8" x14ac:dyDescent="0.2">
      <c r="A245" s="163"/>
      <c r="B245" s="122" t="s">
        <v>263</v>
      </c>
      <c r="C245" s="47">
        <v>3</v>
      </c>
      <c r="D245" s="178"/>
      <c r="E245" s="178"/>
      <c r="F245" s="183"/>
      <c r="G245" s="186"/>
      <c r="H245" s="189"/>
    </row>
    <row r="246" spans="1:8" x14ac:dyDescent="0.2">
      <c r="A246" s="163"/>
      <c r="B246" s="116" t="s">
        <v>264</v>
      </c>
      <c r="C246" s="88">
        <v>5</v>
      </c>
      <c r="D246" s="179"/>
      <c r="E246" s="179"/>
      <c r="F246" s="184"/>
      <c r="G246" s="187"/>
      <c r="H246" s="190"/>
    </row>
    <row r="247" spans="1:8" x14ac:dyDescent="0.2">
      <c r="A247" s="163"/>
      <c r="B247" s="116" t="s">
        <v>364</v>
      </c>
      <c r="C247" s="88">
        <v>1</v>
      </c>
      <c r="D247" s="179"/>
      <c r="E247" s="179"/>
      <c r="F247" s="184"/>
      <c r="G247" s="187"/>
      <c r="H247" s="190"/>
    </row>
    <row r="248" spans="1:8" x14ac:dyDescent="0.2">
      <c r="A248" s="163"/>
      <c r="B248" s="116" t="s">
        <v>365</v>
      </c>
      <c r="C248" s="88">
        <v>1</v>
      </c>
      <c r="D248" s="179"/>
      <c r="E248" s="179"/>
      <c r="F248" s="184"/>
      <c r="G248" s="187"/>
      <c r="H248" s="190"/>
    </row>
    <row r="249" spans="1:8" x14ac:dyDescent="0.2">
      <c r="A249" s="163"/>
      <c r="B249" s="116" t="s">
        <v>366</v>
      </c>
      <c r="C249" s="88">
        <v>1</v>
      </c>
      <c r="D249" s="179"/>
      <c r="E249" s="179"/>
      <c r="F249" s="184"/>
      <c r="G249" s="187"/>
      <c r="H249" s="190"/>
    </row>
    <row r="250" spans="1:8" x14ac:dyDescent="0.2">
      <c r="A250" s="163"/>
      <c r="B250" s="116" t="s">
        <v>367</v>
      </c>
      <c r="C250" s="88">
        <v>1</v>
      </c>
      <c r="D250" s="179"/>
      <c r="E250" s="179"/>
      <c r="F250" s="184"/>
      <c r="G250" s="187"/>
      <c r="H250" s="190"/>
    </row>
    <row r="251" spans="1:8" x14ac:dyDescent="0.2">
      <c r="A251" s="167"/>
      <c r="B251" s="119" t="s">
        <v>265</v>
      </c>
      <c r="C251" s="88">
        <v>1</v>
      </c>
      <c r="D251" s="180"/>
      <c r="E251" s="180"/>
      <c r="F251" s="185"/>
      <c r="G251" s="188"/>
      <c r="H251" s="191"/>
    </row>
    <row r="252" spans="1:8" x14ac:dyDescent="0.2">
      <c r="A252" s="140" t="s">
        <v>266</v>
      </c>
      <c r="B252" s="140"/>
      <c r="C252" s="141">
        <f>C236+C239+C242+C243+C245+C246+C247+C248+C249+C250+C251</f>
        <v>34</v>
      </c>
      <c r="D252" s="141">
        <v>0</v>
      </c>
      <c r="E252" s="141">
        <v>0</v>
      </c>
      <c r="F252" s="141">
        <v>0</v>
      </c>
      <c r="G252" s="142"/>
      <c r="H252" s="142"/>
    </row>
    <row r="253" spans="1:8" x14ac:dyDescent="0.2">
      <c r="A253" s="143" t="s">
        <v>267</v>
      </c>
      <c r="B253" s="143"/>
      <c r="C253" s="144"/>
      <c r="D253" s="144"/>
      <c r="E253" s="144"/>
      <c r="F253" s="144"/>
      <c r="G253" s="145"/>
      <c r="H253" s="145"/>
    </row>
    <row r="254" spans="1:8" x14ac:dyDescent="0.2">
      <c r="A254" s="149" t="s">
        <v>268</v>
      </c>
      <c r="B254" s="79" t="s">
        <v>269</v>
      </c>
      <c r="C254" s="80" t="s">
        <v>12</v>
      </c>
      <c r="D254" s="81" t="s">
        <v>13</v>
      </c>
      <c r="E254" s="81" t="s">
        <v>13</v>
      </c>
      <c r="F254" s="80"/>
      <c r="G254" s="16"/>
      <c r="H254" s="17"/>
    </row>
    <row r="255" spans="1:8" x14ac:dyDescent="0.2">
      <c r="A255" s="150" t="s">
        <v>270</v>
      </c>
      <c r="B255" s="23" t="s">
        <v>271</v>
      </c>
      <c r="C255" s="19" t="s">
        <v>12</v>
      </c>
      <c r="D255" s="20" t="s">
        <v>13</v>
      </c>
      <c r="E255" s="20" t="s">
        <v>13</v>
      </c>
      <c r="F255" s="19"/>
      <c r="G255" s="21"/>
      <c r="H255" s="22"/>
    </row>
    <row r="256" spans="1:8" x14ac:dyDescent="0.2">
      <c r="A256" s="150" t="s">
        <v>272</v>
      </c>
      <c r="B256" s="18" t="s">
        <v>273</v>
      </c>
      <c r="C256" s="19" t="s">
        <v>12</v>
      </c>
      <c r="D256" s="26" t="s">
        <v>13</v>
      </c>
      <c r="E256" s="26" t="s">
        <v>13</v>
      </c>
      <c r="F256" s="19"/>
      <c r="G256" s="21"/>
      <c r="H256" s="22"/>
    </row>
    <row r="257" spans="1:8" x14ac:dyDescent="0.2">
      <c r="A257" s="150" t="s">
        <v>368</v>
      </c>
      <c r="B257" s="23" t="s">
        <v>369</v>
      </c>
      <c r="C257" s="68" t="s">
        <v>12</v>
      </c>
      <c r="D257" s="26" t="s">
        <v>13</v>
      </c>
      <c r="E257" s="26" t="s">
        <v>13</v>
      </c>
      <c r="F257" s="68"/>
      <c r="G257" s="21"/>
      <c r="H257" s="22"/>
    </row>
    <row r="258" spans="1:8" x14ac:dyDescent="0.2">
      <c r="A258" s="152" t="s">
        <v>274</v>
      </c>
      <c r="B258" s="45" t="s">
        <v>276</v>
      </c>
      <c r="C258" s="34">
        <v>2</v>
      </c>
      <c r="D258" s="35"/>
      <c r="E258" s="35"/>
      <c r="F258" s="36"/>
      <c r="G258" s="31"/>
      <c r="H258" s="32"/>
    </row>
    <row r="259" spans="1:8" x14ac:dyDescent="0.2">
      <c r="A259" s="152" t="s">
        <v>275</v>
      </c>
      <c r="B259" s="45" t="s">
        <v>277</v>
      </c>
      <c r="C259" s="34">
        <v>2</v>
      </c>
      <c r="D259" s="35"/>
      <c r="E259" s="35"/>
      <c r="F259" s="36"/>
      <c r="G259" s="31"/>
      <c r="H259" s="32"/>
    </row>
    <row r="260" spans="1:8" x14ac:dyDescent="0.2">
      <c r="A260" s="130" t="s">
        <v>278</v>
      </c>
      <c r="B260" s="41" t="s">
        <v>279</v>
      </c>
      <c r="C260" s="205" t="s">
        <v>24</v>
      </c>
      <c r="D260" s="205"/>
      <c r="E260" s="205"/>
      <c r="F260" s="205"/>
      <c r="G260" s="31"/>
      <c r="H260" s="32"/>
    </row>
    <row r="261" spans="1:8" x14ac:dyDescent="0.2">
      <c r="A261" s="163"/>
      <c r="B261" s="122" t="s">
        <v>280</v>
      </c>
      <c r="C261" s="36">
        <v>2</v>
      </c>
      <c r="D261" s="178"/>
      <c r="E261" s="178"/>
      <c r="F261" s="178"/>
      <c r="G261" s="199"/>
      <c r="H261" s="202"/>
    </row>
    <row r="262" spans="1:8" x14ac:dyDescent="0.2">
      <c r="A262" s="167"/>
      <c r="B262" s="119" t="s">
        <v>281</v>
      </c>
      <c r="C262" s="57">
        <v>2</v>
      </c>
      <c r="D262" s="211"/>
      <c r="E262" s="211"/>
      <c r="F262" s="211"/>
      <c r="G262" s="241"/>
      <c r="H262" s="242"/>
    </row>
    <row r="263" spans="1:8" x14ac:dyDescent="0.2">
      <c r="A263" s="140" t="s">
        <v>282</v>
      </c>
      <c r="B263" s="140"/>
      <c r="C263" s="141">
        <f>C258+C259+C261+C262</f>
        <v>8</v>
      </c>
      <c r="D263" s="141">
        <v>0</v>
      </c>
      <c r="E263" s="141">
        <v>0</v>
      </c>
      <c r="F263" s="141">
        <v>0</v>
      </c>
      <c r="G263" s="142"/>
      <c r="H263" s="142"/>
    </row>
    <row r="264" spans="1:8" x14ac:dyDescent="0.2">
      <c r="A264" s="143" t="s">
        <v>283</v>
      </c>
      <c r="B264" s="143"/>
      <c r="C264" s="144"/>
      <c r="D264" s="144"/>
      <c r="E264" s="144"/>
      <c r="F264" s="144"/>
      <c r="G264" s="145"/>
      <c r="H264" s="145"/>
    </row>
    <row r="265" spans="1:8" x14ac:dyDescent="0.2">
      <c r="A265" s="129" t="s">
        <v>284</v>
      </c>
      <c r="B265" s="27" t="s">
        <v>285</v>
      </c>
      <c r="C265" s="30">
        <v>5</v>
      </c>
      <c r="D265" s="29"/>
      <c r="E265" s="29"/>
      <c r="F265" s="30"/>
      <c r="G265" s="52"/>
      <c r="H265" s="104"/>
    </row>
    <row r="266" spans="1:8" x14ac:dyDescent="0.2">
      <c r="A266" s="152" t="s">
        <v>286</v>
      </c>
      <c r="B266" s="33" t="s">
        <v>285</v>
      </c>
      <c r="C266" s="36">
        <v>5</v>
      </c>
      <c r="D266" s="35"/>
      <c r="E266" s="35"/>
      <c r="F266" s="36"/>
      <c r="G266" s="31"/>
      <c r="H266" s="32"/>
    </row>
    <row r="267" spans="1:8" x14ac:dyDescent="0.2">
      <c r="A267" s="154" t="s">
        <v>287</v>
      </c>
      <c r="B267" s="56" t="s">
        <v>285</v>
      </c>
      <c r="C267" s="57">
        <v>5</v>
      </c>
      <c r="D267" s="58"/>
      <c r="E267" s="58"/>
      <c r="F267" s="36"/>
      <c r="G267" s="59"/>
      <c r="H267" s="60"/>
    </row>
    <row r="268" spans="1:8" x14ac:dyDescent="0.2">
      <c r="A268" s="140" t="s">
        <v>288</v>
      </c>
      <c r="B268" s="140"/>
      <c r="C268" s="141">
        <f>C265+C266+C267</f>
        <v>15</v>
      </c>
      <c r="D268" s="141">
        <v>0</v>
      </c>
      <c r="E268" s="141">
        <v>0</v>
      </c>
      <c r="F268" s="141">
        <v>0</v>
      </c>
      <c r="G268" s="142"/>
      <c r="H268" s="142"/>
    </row>
    <row r="269" spans="1:8" x14ac:dyDescent="0.2">
      <c r="A269" s="146" t="s">
        <v>415</v>
      </c>
      <c r="B269" s="146"/>
      <c r="C269" s="147">
        <f>C25+C35+C89+C97+C142+C167+C227+C252+C263+C268</f>
        <v>428</v>
      </c>
      <c r="D269" s="147"/>
      <c r="E269" s="147"/>
      <c r="F269" s="147"/>
      <c r="G269" s="148"/>
      <c r="H269" s="148"/>
    </row>
    <row r="270" spans="1:8" s="138" customFormat="1" x14ac:dyDescent="0.2">
      <c r="A270" s="133" t="s">
        <v>417</v>
      </c>
      <c r="B270" s="134"/>
      <c r="C270" s="135"/>
      <c r="D270" s="135"/>
      <c r="E270" s="135"/>
      <c r="F270" s="135"/>
      <c r="G270" s="136"/>
      <c r="H270" s="137"/>
    </row>
    <row r="271" spans="1:8" x14ac:dyDescent="0.2">
      <c r="A271" s="158" t="s">
        <v>370</v>
      </c>
      <c r="B271" s="13" t="s">
        <v>399</v>
      </c>
      <c r="C271" s="80" t="s">
        <v>12</v>
      </c>
      <c r="D271" s="81" t="s">
        <v>13</v>
      </c>
      <c r="E271" s="81" t="s">
        <v>13</v>
      </c>
      <c r="F271" s="80"/>
      <c r="G271" s="16"/>
      <c r="H271" s="17"/>
    </row>
    <row r="272" spans="1:8" x14ac:dyDescent="0.2">
      <c r="A272" s="159" t="s">
        <v>371</v>
      </c>
      <c r="B272" s="23" t="s">
        <v>400</v>
      </c>
      <c r="C272" s="68" t="s">
        <v>12</v>
      </c>
      <c r="D272" s="20" t="s">
        <v>13</v>
      </c>
      <c r="E272" s="20" t="s">
        <v>13</v>
      </c>
      <c r="F272" s="68"/>
      <c r="G272" s="21"/>
      <c r="H272" s="22"/>
    </row>
    <row r="273" spans="1:8" x14ac:dyDescent="0.2">
      <c r="A273" s="159" t="s">
        <v>372</v>
      </c>
      <c r="B273" s="23" t="s">
        <v>374</v>
      </c>
      <c r="C273" s="68" t="s">
        <v>12</v>
      </c>
      <c r="D273" s="26" t="s">
        <v>13</v>
      </c>
      <c r="E273" s="26" t="s">
        <v>13</v>
      </c>
      <c r="F273" s="68"/>
      <c r="G273" s="21"/>
      <c r="H273" s="22"/>
    </row>
    <row r="274" spans="1:8" x14ac:dyDescent="0.2">
      <c r="A274" s="159" t="s">
        <v>373</v>
      </c>
      <c r="B274" s="23" t="s">
        <v>375</v>
      </c>
      <c r="C274" s="68" t="s">
        <v>12</v>
      </c>
      <c r="D274" s="20" t="s">
        <v>13</v>
      </c>
      <c r="E274" s="20" t="s">
        <v>13</v>
      </c>
      <c r="F274" s="68"/>
      <c r="G274" s="21"/>
      <c r="H274" s="22"/>
    </row>
    <row r="275" spans="1:8" x14ac:dyDescent="0.2">
      <c r="A275" s="159" t="s">
        <v>381</v>
      </c>
      <c r="B275" s="96" t="s">
        <v>376</v>
      </c>
      <c r="C275" s="80" t="s">
        <v>12</v>
      </c>
      <c r="D275" s="81" t="s">
        <v>13</v>
      </c>
      <c r="E275" s="81" t="s">
        <v>13</v>
      </c>
      <c r="F275" s="80"/>
      <c r="G275" s="21"/>
      <c r="H275" s="22"/>
    </row>
    <row r="276" spans="1:8" x14ac:dyDescent="0.2">
      <c r="A276" s="159" t="s">
        <v>382</v>
      </c>
      <c r="B276" s="95" t="s">
        <v>377</v>
      </c>
      <c r="C276" s="206" t="s">
        <v>403</v>
      </c>
      <c r="D276" s="206"/>
      <c r="E276" s="206"/>
      <c r="F276" s="206"/>
      <c r="G276" s="21"/>
      <c r="H276" s="22"/>
    </row>
    <row r="277" spans="1:8" x14ac:dyDescent="0.2">
      <c r="A277" s="160"/>
      <c r="B277" s="99" t="s">
        <v>409</v>
      </c>
      <c r="C277" s="68" t="s">
        <v>12</v>
      </c>
      <c r="D277" s="20" t="s">
        <v>13</v>
      </c>
      <c r="E277" s="20" t="s">
        <v>13</v>
      </c>
      <c r="F277" s="68"/>
      <c r="G277" s="71"/>
      <c r="H277" s="112"/>
    </row>
    <row r="278" spans="1:8" x14ac:dyDescent="0.2">
      <c r="A278" s="161"/>
      <c r="B278" s="73" t="s">
        <v>410</v>
      </c>
      <c r="C278" s="68" t="s">
        <v>12</v>
      </c>
      <c r="D278" s="20" t="s">
        <v>13</v>
      </c>
      <c r="E278" s="20" t="s">
        <v>13</v>
      </c>
      <c r="F278" s="68"/>
      <c r="G278" s="70"/>
      <c r="H278" s="111"/>
    </row>
    <row r="279" spans="1:8" x14ac:dyDescent="0.2">
      <c r="A279" s="159" t="s">
        <v>383</v>
      </c>
      <c r="B279" s="96" t="s">
        <v>378</v>
      </c>
      <c r="C279" s="68" t="s">
        <v>12</v>
      </c>
      <c r="D279" s="26" t="s">
        <v>13</v>
      </c>
      <c r="E279" s="26" t="s">
        <v>13</v>
      </c>
      <c r="F279" s="68"/>
      <c r="G279" s="21"/>
      <c r="H279" s="22"/>
    </row>
    <row r="280" spans="1:8" x14ac:dyDescent="0.2">
      <c r="A280" s="159" t="s">
        <v>384</v>
      </c>
      <c r="B280" s="96" t="s">
        <v>60</v>
      </c>
      <c r="C280" s="68" t="s">
        <v>12</v>
      </c>
      <c r="D280" s="20" t="s">
        <v>13</v>
      </c>
      <c r="E280" s="20" t="s">
        <v>13</v>
      </c>
      <c r="F280" s="68"/>
      <c r="G280" s="21"/>
      <c r="H280" s="22"/>
    </row>
    <row r="281" spans="1:8" x14ac:dyDescent="0.2">
      <c r="A281" s="159" t="s">
        <v>385</v>
      </c>
      <c r="B281" s="96" t="s">
        <v>61</v>
      </c>
      <c r="C281" s="80" t="s">
        <v>12</v>
      </c>
      <c r="D281" s="81" t="s">
        <v>13</v>
      </c>
      <c r="E281" s="81" t="s">
        <v>13</v>
      </c>
      <c r="F281" s="80"/>
      <c r="G281" s="21"/>
      <c r="H281" s="22"/>
    </row>
    <row r="282" spans="1:8" x14ac:dyDescent="0.2">
      <c r="A282" s="159" t="s">
        <v>386</v>
      </c>
      <c r="B282" s="96" t="s">
        <v>62</v>
      </c>
      <c r="C282" s="68" t="s">
        <v>12</v>
      </c>
      <c r="D282" s="20" t="s">
        <v>13</v>
      </c>
      <c r="E282" s="20" t="s">
        <v>13</v>
      </c>
      <c r="F282" s="68"/>
      <c r="G282" s="21"/>
      <c r="H282" s="22"/>
    </row>
    <row r="283" spans="1:8" x14ac:dyDescent="0.2">
      <c r="A283" s="159" t="s">
        <v>387</v>
      </c>
      <c r="B283" s="96" t="s">
        <v>64</v>
      </c>
      <c r="C283" s="68" t="s">
        <v>12</v>
      </c>
      <c r="D283" s="26" t="s">
        <v>13</v>
      </c>
      <c r="E283" s="26" t="s">
        <v>13</v>
      </c>
      <c r="F283" s="68"/>
      <c r="G283" s="21"/>
      <c r="H283" s="22"/>
    </row>
    <row r="284" spans="1:8" x14ac:dyDescent="0.2">
      <c r="A284" s="159" t="s">
        <v>388</v>
      </c>
      <c r="B284" s="96" t="s">
        <v>65</v>
      </c>
      <c r="C284" s="68" t="s">
        <v>12</v>
      </c>
      <c r="D284" s="20" t="s">
        <v>13</v>
      </c>
      <c r="E284" s="20" t="s">
        <v>13</v>
      </c>
      <c r="F284" s="68"/>
      <c r="G284" s="21"/>
      <c r="H284" s="22"/>
    </row>
    <row r="285" spans="1:8" x14ac:dyDescent="0.2">
      <c r="A285" s="159" t="s">
        <v>389</v>
      </c>
      <c r="B285" s="96" t="s">
        <v>379</v>
      </c>
      <c r="C285" s="80" t="s">
        <v>12</v>
      </c>
      <c r="D285" s="81" t="s">
        <v>13</v>
      </c>
      <c r="E285" s="81" t="s">
        <v>13</v>
      </c>
      <c r="F285" s="80"/>
      <c r="G285" s="21"/>
      <c r="H285" s="22"/>
    </row>
    <row r="286" spans="1:8" x14ac:dyDescent="0.2">
      <c r="A286" s="151" t="s">
        <v>389</v>
      </c>
      <c r="B286" s="96" t="s">
        <v>66</v>
      </c>
      <c r="C286" s="206" t="s">
        <v>403</v>
      </c>
      <c r="D286" s="206"/>
      <c r="E286" s="206"/>
      <c r="F286" s="206"/>
      <c r="G286" s="21"/>
      <c r="H286" s="22"/>
    </row>
    <row r="287" spans="1:8" x14ac:dyDescent="0.2">
      <c r="A287" s="160"/>
      <c r="B287" s="99" t="s">
        <v>411</v>
      </c>
      <c r="C287" s="68" t="s">
        <v>12</v>
      </c>
      <c r="D287" s="20" t="s">
        <v>13</v>
      </c>
      <c r="E287" s="20" t="s">
        <v>13</v>
      </c>
      <c r="F287" s="68"/>
      <c r="G287" s="71"/>
      <c r="H287" s="112"/>
    </row>
    <row r="288" spans="1:8" x14ac:dyDescent="0.2">
      <c r="A288" s="161"/>
      <c r="B288" s="73" t="s">
        <v>412</v>
      </c>
      <c r="C288" s="68" t="s">
        <v>12</v>
      </c>
      <c r="D288" s="20" t="s">
        <v>13</v>
      </c>
      <c r="E288" s="20" t="s">
        <v>13</v>
      </c>
      <c r="F288" s="68"/>
      <c r="G288" s="70"/>
      <c r="H288" s="111"/>
    </row>
    <row r="289" spans="1:8" x14ac:dyDescent="0.2">
      <c r="A289" s="159" t="s">
        <v>390</v>
      </c>
      <c r="B289" s="96" t="s">
        <v>380</v>
      </c>
      <c r="C289" s="68" t="s">
        <v>12</v>
      </c>
      <c r="D289" s="20" t="s">
        <v>13</v>
      </c>
      <c r="E289" s="20" t="s">
        <v>13</v>
      </c>
      <c r="F289" s="68"/>
      <c r="G289" s="21"/>
      <c r="H289" s="22"/>
    </row>
    <row r="290" spans="1:8" x14ac:dyDescent="0.2">
      <c r="A290" s="159" t="s">
        <v>391</v>
      </c>
      <c r="B290" s="96" t="s">
        <v>402</v>
      </c>
      <c r="C290" s="68" t="s">
        <v>12</v>
      </c>
      <c r="D290" s="26" t="s">
        <v>13</v>
      </c>
      <c r="E290" s="26" t="s">
        <v>13</v>
      </c>
      <c r="F290" s="68"/>
      <c r="G290" s="21"/>
      <c r="H290" s="22"/>
    </row>
    <row r="291" spans="1:8" x14ac:dyDescent="0.2">
      <c r="A291" s="151" t="s">
        <v>394</v>
      </c>
      <c r="B291" s="96" t="s">
        <v>112</v>
      </c>
      <c r="C291" s="206" t="s">
        <v>403</v>
      </c>
      <c r="D291" s="206"/>
      <c r="E291" s="206"/>
      <c r="F291" s="206"/>
      <c r="G291" s="21"/>
      <c r="H291" s="22"/>
    </row>
    <row r="292" spans="1:8" x14ac:dyDescent="0.2">
      <c r="A292" s="160"/>
      <c r="B292" s="99" t="s">
        <v>413</v>
      </c>
      <c r="C292" s="68" t="s">
        <v>12</v>
      </c>
      <c r="D292" s="20" t="s">
        <v>13</v>
      </c>
      <c r="E292" s="20" t="s">
        <v>13</v>
      </c>
      <c r="F292" s="68"/>
      <c r="G292" s="71"/>
      <c r="H292" s="112"/>
    </row>
    <row r="293" spans="1:8" x14ac:dyDescent="0.2">
      <c r="A293" s="161"/>
      <c r="B293" s="73" t="s">
        <v>414</v>
      </c>
      <c r="C293" s="68" t="s">
        <v>12</v>
      </c>
      <c r="D293" s="20" t="s">
        <v>13</v>
      </c>
      <c r="E293" s="20" t="s">
        <v>13</v>
      </c>
      <c r="F293" s="68"/>
      <c r="G293" s="70"/>
      <c r="H293" s="111"/>
    </row>
    <row r="294" spans="1:8" x14ac:dyDescent="0.2">
      <c r="A294" s="151" t="s">
        <v>392</v>
      </c>
      <c r="B294" s="96" t="s">
        <v>143</v>
      </c>
      <c r="C294" s="206" t="s">
        <v>403</v>
      </c>
      <c r="D294" s="206"/>
      <c r="E294" s="206"/>
      <c r="F294" s="206"/>
      <c r="G294" s="21"/>
      <c r="H294" s="22"/>
    </row>
    <row r="295" spans="1:8" x14ac:dyDescent="0.2">
      <c r="A295" s="156"/>
      <c r="B295" s="124" t="s">
        <v>144</v>
      </c>
      <c r="C295" s="68" t="s">
        <v>12</v>
      </c>
      <c r="D295" s="20" t="s">
        <v>13</v>
      </c>
      <c r="E295" s="20" t="s">
        <v>13</v>
      </c>
      <c r="F295" s="68"/>
      <c r="G295" s="207"/>
      <c r="H295" s="209"/>
    </row>
    <row r="296" spans="1:8" x14ac:dyDescent="0.2">
      <c r="A296" s="156"/>
      <c r="B296" s="99" t="s">
        <v>145</v>
      </c>
      <c r="C296" s="68" t="s">
        <v>12</v>
      </c>
      <c r="D296" s="20" t="s">
        <v>13</v>
      </c>
      <c r="E296" s="20" t="s">
        <v>13</v>
      </c>
      <c r="F296" s="68"/>
      <c r="G296" s="212"/>
      <c r="H296" s="213"/>
    </row>
    <row r="297" spans="1:8" x14ac:dyDescent="0.2">
      <c r="A297" s="153"/>
      <c r="B297" s="125" t="s">
        <v>146</v>
      </c>
      <c r="C297" s="68" t="s">
        <v>12</v>
      </c>
      <c r="D297" s="20" t="s">
        <v>13</v>
      </c>
      <c r="E297" s="20" t="s">
        <v>13</v>
      </c>
      <c r="F297" s="68"/>
      <c r="G297" s="208"/>
      <c r="H297" s="210"/>
    </row>
    <row r="298" spans="1:8" x14ac:dyDescent="0.2">
      <c r="A298" s="159" t="s">
        <v>393</v>
      </c>
      <c r="B298" s="96" t="s">
        <v>133</v>
      </c>
      <c r="C298" s="80" t="s">
        <v>12</v>
      </c>
      <c r="D298" s="81" t="s">
        <v>13</v>
      </c>
      <c r="E298" s="81" t="s">
        <v>13</v>
      </c>
      <c r="F298" s="68"/>
      <c r="G298" s="21"/>
      <c r="H298" s="22"/>
    </row>
    <row r="299" spans="1:8" x14ac:dyDescent="0.2">
      <c r="A299" s="159" t="s">
        <v>395</v>
      </c>
      <c r="B299" s="96" t="s">
        <v>136</v>
      </c>
      <c r="C299" s="68" t="s">
        <v>12</v>
      </c>
      <c r="D299" s="20" t="s">
        <v>13</v>
      </c>
      <c r="E299" s="20" t="s">
        <v>13</v>
      </c>
      <c r="F299" s="68"/>
      <c r="G299" s="21"/>
      <c r="H299" s="22"/>
    </row>
    <row r="300" spans="1:8" x14ac:dyDescent="0.2">
      <c r="A300" s="151" t="s">
        <v>396</v>
      </c>
      <c r="B300" s="98" t="s">
        <v>138</v>
      </c>
      <c r="C300" s="206" t="s">
        <v>403</v>
      </c>
      <c r="D300" s="206"/>
      <c r="E300" s="206"/>
      <c r="F300" s="206"/>
      <c r="G300" s="21"/>
      <c r="H300" s="22"/>
    </row>
    <row r="301" spans="1:8" x14ac:dyDescent="0.2">
      <c r="A301" s="160"/>
      <c r="B301" s="69" t="s">
        <v>139</v>
      </c>
      <c r="C301" s="19" t="s">
        <v>12</v>
      </c>
      <c r="D301" s="20" t="s">
        <v>13</v>
      </c>
      <c r="E301" s="20" t="s">
        <v>13</v>
      </c>
      <c r="F301" s="19"/>
      <c r="G301" s="207"/>
      <c r="H301" s="209"/>
    </row>
    <row r="302" spans="1:8" x14ac:dyDescent="0.2">
      <c r="A302" s="160"/>
      <c r="B302" s="69" t="s">
        <v>140</v>
      </c>
      <c r="C302" s="19" t="s">
        <v>12</v>
      </c>
      <c r="D302" s="20" t="s">
        <v>13</v>
      </c>
      <c r="E302" s="20" t="s">
        <v>13</v>
      </c>
      <c r="F302" s="19"/>
      <c r="G302" s="212"/>
      <c r="H302" s="213"/>
    </row>
    <row r="303" spans="1:8" x14ac:dyDescent="0.2">
      <c r="A303" s="161"/>
      <c r="B303" s="73" t="s">
        <v>141</v>
      </c>
      <c r="C303" s="19" t="s">
        <v>12</v>
      </c>
      <c r="D303" s="20" t="s">
        <v>13</v>
      </c>
      <c r="E303" s="20" t="s">
        <v>13</v>
      </c>
      <c r="F303" s="19"/>
      <c r="G303" s="208"/>
      <c r="H303" s="210"/>
    </row>
    <row r="304" spans="1:8" x14ac:dyDescent="0.2">
      <c r="A304" s="162" t="s">
        <v>397</v>
      </c>
      <c r="B304" s="97" t="s">
        <v>398</v>
      </c>
      <c r="C304" s="90" t="s">
        <v>12</v>
      </c>
      <c r="D304" s="91" t="s">
        <v>13</v>
      </c>
      <c r="E304" s="91" t="s">
        <v>13</v>
      </c>
      <c r="F304" s="90"/>
      <c r="G304" s="92"/>
      <c r="H304" s="93"/>
    </row>
  </sheetData>
  <sheetProtection password="8486" sheet="1" objects="1" scenarios="1"/>
  <mergeCells count="263">
    <mergeCell ref="G81:G82"/>
    <mergeCell ref="H81:H82"/>
    <mergeCell ref="G84:G85"/>
    <mergeCell ref="H84:H85"/>
    <mergeCell ref="G87:G88"/>
    <mergeCell ref="H87:H88"/>
    <mergeCell ref="H66:H67"/>
    <mergeCell ref="G69:G70"/>
    <mergeCell ref="H69:H70"/>
    <mergeCell ref="G75:G76"/>
    <mergeCell ref="C58:F58"/>
    <mergeCell ref="C61:F61"/>
    <mergeCell ref="H72:H73"/>
    <mergeCell ref="H75:H76"/>
    <mergeCell ref="G78:G79"/>
    <mergeCell ref="H78:H79"/>
    <mergeCell ref="F241:F242"/>
    <mergeCell ref="G241:G242"/>
    <mergeCell ref="H241:H242"/>
    <mergeCell ref="G206:G207"/>
    <mergeCell ref="H206:H207"/>
    <mergeCell ref="C194:F199"/>
    <mergeCell ref="G194:G199"/>
    <mergeCell ref="H194:H199"/>
    <mergeCell ref="C200:F200"/>
    <mergeCell ref="D201:D203"/>
    <mergeCell ref="E201:E203"/>
    <mergeCell ref="F201:F203"/>
    <mergeCell ref="G201:G203"/>
    <mergeCell ref="H201:H203"/>
    <mergeCell ref="D206:D207"/>
    <mergeCell ref="E206:E207"/>
    <mergeCell ref="F206:F207"/>
    <mergeCell ref="G72:G73"/>
    <mergeCell ref="C260:F260"/>
    <mergeCell ref="G261:G262"/>
    <mergeCell ref="H261:H262"/>
    <mergeCell ref="C244:F244"/>
    <mergeCell ref="G41:G42"/>
    <mergeCell ref="H41:H42"/>
    <mergeCell ref="G44:G45"/>
    <mergeCell ref="H44:H45"/>
    <mergeCell ref="G47:G48"/>
    <mergeCell ref="H47:H48"/>
    <mergeCell ref="G50:G51"/>
    <mergeCell ref="H50:H51"/>
    <mergeCell ref="G53:G54"/>
    <mergeCell ref="H53:H54"/>
    <mergeCell ref="G56:G57"/>
    <mergeCell ref="H56:H57"/>
    <mergeCell ref="G59:G60"/>
    <mergeCell ref="H59:H60"/>
    <mergeCell ref="G62:G63"/>
    <mergeCell ref="H62:H63"/>
    <mergeCell ref="G66:G67"/>
    <mergeCell ref="G182:G184"/>
    <mergeCell ref="H182:H184"/>
    <mergeCell ref="C205:F205"/>
    <mergeCell ref="C300:F300"/>
    <mergeCell ref="G301:G303"/>
    <mergeCell ref="H301:H303"/>
    <mergeCell ref="C126:F126"/>
    <mergeCell ref="C128:F134"/>
    <mergeCell ref="G128:G134"/>
    <mergeCell ref="H128:H134"/>
    <mergeCell ref="D261:D262"/>
    <mergeCell ref="E261:E262"/>
    <mergeCell ref="F261:F262"/>
    <mergeCell ref="C276:F276"/>
    <mergeCell ref="C286:F286"/>
    <mergeCell ref="C158:F158"/>
    <mergeCell ref="G159:G160"/>
    <mergeCell ref="H159:H160"/>
    <mergeCell ref="C149:F149"/>
    <mergeCell ref="D150:D153"/>
    <mergeCell ref="E150:E153"/>
    <mergeCell ref="F150:F153"/>
    <mergeCell ref="G150:G153"/>
    <mergeCell ref="H150:H153"/>
    <mergeCell ref="C291:F291"/>
    <mergeCell ref="G295:G297"/>
    <mergeCell ref="H295:H297"/>
    <mergeCell ref="C29:F29"/>
    <mergeCell ref="D30:D32"/>
    <mergeCell ref="E30:E32"/>
    <mergeCell ref="F30:F32"/>
    <mergeCell ref="G30:G32"/>
    <mergeCell ref="H30:H32"/>
    <mergeCell ref="D214:D216"/>
    <mergeCell ref="E214:E216"/>
    <mergeCell ref="F214:F216"/>
    <mergeCell ref="C99:F99"/>
    <mergeCell ref="G100:G101"/>
    <mergeCell ref="H100:H101"/>
    <mergeCell ref="C40:F40"/>
    <mergeCell ref="C43:F43"/>
    <mergeCell ref="C46:F46"/>
    <mergeCell ref="C49:F49"/>
    <mergeCell ref="C52:F52"/>
    <mergeCell ref="C55:F55"/>
    <mergeCell ref="C213:F213"/>
    <mergeCell ref="G214:G216"/>
    <mergeCell ref="H214:H216"/>
    <mergeCell ref="C169:F169"/>
    <mergeCell ref="G170:G171"/>
    <mergeCell ref="H170:H171"/>
    <mergeCell ref="C294:F294"/>
    <mergeCell ref="C221:F221"/>
    <mergeCell ref="G222:G223"/>
    <mergeCell ref="H222:H223"/>
    <mergeCell ref="D222:D223"/>
    <mergeCell ref="E222:E223"/>
    <mergeCell ref="F222:F223"/>
    <mergeCell ref="D219:D220"/>
    <mergeCell ref="E219:E220"/>
    <mergeCell ref="F219:F220"/>
    <mergeCell ref="C229:F229"/>
    <mergeCell ref="G230:G234"/>
    <mergeCell ref="H230:H234"/>
    <mergeCell ref="C237:F237"/>
    <mergeCell ref="D238:D239"/>
    <mergeCell ref="E238:E239"/>
    <mergeCell ref="F238:F239"/>
    <mergeCell ref="G238:G239"/>
    <mergeCell ref="H238:H239"/>
    <mergeCell ref="G219:G220"/>
    <mergeCell ref="H219:H220"/>
    <mergeCell ref="C240:F240"/>
    <mergeCell ref="D241:D242"/>
    <mergeCell ref="E241:E242"/>
    <mergeCell ref="G1:G4"/>
    <mergeCell ref="H1:H4"/>
    <mergeCell ref="D3:D4"/>
    <mergeCell ref="E3:E4"/>
    <mergeCell ref="F3:F4"/>
    <mergeCell ref="C16:F16"/>
    <mergeCell ref="D17:D18"/>
    <mergeCell ref="E17:E18"/>
    <mergeCell ref="F17:F18"/>
    <mergeCell ref="G17:G18"/>
    <mergeCell ref="H17:H18"/>
    <mergeCell ref="C1:C4"/>
    <mergeCell ref="D1:F1"/>
    <mergeCell ref="F44:F45"/>
    <mergeCell ref="D47:D48"/>
    <mergeCell ref="E47:E48"/>
    <mergeCell ref="F47:F48"/>
    <mergeCell ref="D50:D51"/>
    <mergeCell ref="E50:E51"/>
    <mergeCell ref="F50:F51"/>
    <mergeCell ref="D53:D54"/>
    <mergeCell ref="E53:E54"/>
    <mergeCell ref="F53:F54"/>
    <mergeCell ref="D56:D57"/>
    <mergeCell ref="E56:E57"/>
    <mergeCell ref="F56:F57"/>
    <mergeCell ref="D59:D60"/>
    <mergeCell ref="C161:F161"/>
    <mergeCell ref="C39:F39"/>
    <mergeCell ref="C64:F64"/>
    <mergeCell ref="C65:F65"/>
    <mergeCell ref="C68:F68"/>
    <mergeCell ref="C71:F71"/>
    <mergeCell ref="C74:F74"/>
    <mergeCell ref="C77:F77"/>
    <mergeCell ref="C80:F80"/>
    <mergeCell ref="D41:D42"/>
    <mergeCell ref="E41:E42"/>
    <mergeCell ref="F41:F42"/>
    <mergeCell ref="D44:D45"/>
    <mergeCell ref="E44:E45"/>
    <mergeCell ref="C83:F83"/>
    <mergeCell ref="C86:F86"/>
    <mergeCell ref="D159:D160"/>
    <mergeCell ref="E159:E160"/>
    <mergeCell ref="F159:F160"/>
    <mergeCell ref="E59:E60"/>
    <mergeCell ref="G103:G104"/>
    <mergeCell ref="H103:H104"/>
    <mergeCell ref="G93:G96"/>
    <mergeCell ref="H93:H96"/>
    <mergeCell ref="C105:F105"/>
    <mergeCell ref="G106:G108"/>
    <mergeCell ref="H106:H108"/>
    <mergeCell ref="C109:F109"/>
    <mergeCell ref="G110:G113"/>
    <mergeCell ref="H110:H113"/>
    <mergeCell ref="C93:F96"/>
    <mergeCell ref="C102:F102"/>
    <mergeCell ref="F59:F60"/>
    <mergeCell ref="D62:D63"/>
    <mergeCell ref="E62:E63"/>
    <mergeCell ref="F62:F63"/>
    <mergeCell ref="D66:D67"/>
    <mergeCell ref="E66:E67"/>
    <mergeCell ref="F66:F67"/>
    <mergeCell ref="D69:D70"/>
    <mergeCell ref="E69:E70"/>
    <mergeCell ref="F69:F70"/>
    <mergeCell ref="D72:D73"/>
    <mergeCell ref="E72:E73"/>
    <mergeCell ref="F72:F73"/>
    <mergeCell ref="D75:D76"/>
    <mergeCell ref="E75:E76"/>
    <mergeCell ref="F75:F76"/>
    <mergeCell ref="D78:D79"/>
    <mergeCell ref="E78:E79"/>
    <mergeCell ref="F78:F79"/>
    <mergeCell ref="D81:D82"/>
    <mergeCell ref="E81:E82"/>
    <mergeCell ref="F81:F82"/>
    <mergeCell ref="D84:D85"/>
    <mergeCell ref="E84:E85"/>
    <mergeCell ref="F84:F85"/>
    <mergeCell ref="D87:D88"/>
    <mergeCell ref="E87:E88"/>
    <mergeCell ref="F87:F88"/>
    <mergeCell ref="G162:G166"/>
    <mergeCell ref="H162:H166"/>
    <mergeCell ref="F162:F166"/>
    <mergeCell ref="E162:E166"/>
    <mergeCell ref="D162:D166"/>
    <mergeCell ref="G186:G187"/>
    <mergeCell ref="H186:H187"/>
    <mergeCell ref="D245:D251"/>
    <mergeCell ref="E245:E251"/>
    <mergeCell ref="F245:F251"/>
    <mergeCell ref="G245:G251"/>
    <mergeCell ref="H245:H251"/>
    <mergeCell ref="C186:F187"/>
    <mergeCell ref="C209:F211"/>
    <mergeCell ref="G209:G211"/>
    <mergeCell ref="H209:H211"/>
    <mergeCell ref="C218:F218"/>
    <mergeCell ref="C175:F175"/>
    <mergeCell ref="G176:G177"/>
    <mergeCell ref="H176:H177"/>
    <mergeCell ref="C181:F181"/>
    <mergeCell ref="D182:D184"/>
    <mergeCell ref="E182:E184"/>
    <mergeCell ref="F182:F184"/>
    <mergeCell ref="A245:A251"/>
    <mergeCell ref="A261:A262"/>
    <mergeCell ref="A241:A242"/>
    <mergeCell ref="A238:A239"/>
    <mergeCell ref="A222:A223"/>
    <mergeCell ref="A219:A220"/>
    <mergeCell ref="A214:A216"/>
    <mergeCell ref="A209:A211"/>
    <mergeCell ref="A201:A203"/>
    <mergeCell ref="A206:A207"/>
    <mergeCell ref="A40:A63"/>
    <mergeCell ref="A30:A32"/>
    <mergeCell ref="A17:A18"/>
    <mergeCell ref="A194:A199"/>
    <mergeCell ref="A186:A187"/>
    <mergeCell ref="A182:A184"/>
    <mergeCell ref="A162:A166"/>
    <mergeCell ref="A159:A160"/>
    <mergeCell ref="A150:A153"/>
    <mergeCell ref="A127:A135"/>
    <mergeCell ref="A93:A96"/>
    <mergeCell ref="A65:A88"/>
  </mergeCells>
  <dataValidations count="1">
    <dataValidation type="list" allowBlank="1" showInputMessage="1" showErrorMessage="1" sqref="F265:F267 F127 F135:F141 F150:F152 F162 F182 F185 F201 F204 F214:F217 F212 F230:F239 F241 F243 F277:F278 F261:F262 F27:F28 F30:F34 F17:F24 F37:F38 F295:F297 F103:F104 F100:F101 F106:F108 F6:F15 F292:F293 F44:F45 F47:F48 F41 F50:F51 F53:F54 F56:F57 F59:F60 F62:F63 F66:F67 F69:F70 F72:F73 F75:F76 F78:F79 F81:F82 F84:F85 F91 F110:F122 F124:F125 F301:F303 F145:F148 F154:F156 F159:F160 F87:F88 F170:F174 F176:F180 F188:F193 F206:F208 F219:F220 F222:F226 F287:F288 F254:F259 F271:F274">
      <formula1>$J$6:$J$9</formula1>
    </dataValidation>
  </dataValidations>
  <pageMargins left="0.25" right="0.25" top="0.75" bottom="0.75" header="0.3" footer="0.3"/>
  <pageSetup paperSize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Southface Energy Institute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Dustin B. Norton</dc:creator>
  <cp:lastModifiedBy>Microsoft Office User</cp:lastModifiedBy>
  <cp:lastPrinted>2013-12-04T19:26:01Z</cp:lastPrinted>
  <dcterms:created xsi:type="dcterms:W3CDTF">2013-11-18T15:50:32Z</dcterms:created>
  <dcterms:modified xsi:type="dcterms:W3CDTF">2017-09-28T15:37:50Z</dcterms:modified>
</cp:coreProperties>
</file>